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Bufile01\applic\Common\Pillar_3\2024\2024 Q2\Munka\KER\1_Draft files\"/>
    </mc:Choice>
  </mc:AlternateContent>
  <xr:revisionPtr revIDLastSave="0" documentId="13_ncr:1_{05761239-E927-4EA2-BD59-32CC3A3C3DA7}" xr6:coauthVersionLast="47" xr6:coauthVersionMax="47" xr10:uidLastSave="{00000000-0000-0000-0000-000000000000}"/>
  <bookViews>
    <workbookView xWindow="1425" yWindow="960" windowWidth="21600" windowHeight="11385" xr2:uid="{00A0AEF3-49AF-411B-B616-DD16F59C7E15}"/>
  </bookViews>
  <sheets>
    <sheet name="Index" sheetId="53" r:id="rId1"/>
    <sheet name="EU KM1" sheetId="33" r:id="rId2"/>
    <sheet name="EU OV1" sheetId="38" r:id="rId3"/>
    <sheet name="EU CC1" sheetId="1" r:id="rId4"/>
    <sheet name="EU CCA" sheetId="50"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LIQ2'!$B$2:$M$56</definedName>
    <definedName name="_xlnm.Print_Area" localSheetId="5">'EU LR1'!$A$1:$D$22</definedName>
    <definedName name="_xlnm.Print_Area" localSheetId="6">'EU LR2'!$B$2:$E$72</definedName>
    <definedName name="_xlnm.Print_Area" localSheetId="7">'EU LR3'!$A$1:$D$19</definedName>
    <definedName name="_xlnm.Print_Area" localSheetId="2">'EU OV1'!$B$2:$F$35</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D7" i="38" l="1"/>
  <c r="D6" i="40"/>
  <c r="D8" i="34"/>
  <c r="D6" i="33"/>
  <c r="I8" i="34"/>
  <c r="J8" i="34" s="1"/>
  <c r="K8" i="34" s="1"/>
  <c r="E6" i="33" l="1"/>
  <c r="F6" i="33" s="1"/>
  <c r="G6" i="33" s="1"/>
  <c r="H6" i="33" s="1"/>
  <c r="F7" i="38"/>
  <c r="E6" i="40"/>
  <c r="E8" i="34"/>
  <c r="F8" i="34" s="1"/>
  <c r="G8" i="34" s="1"/>
  <c r="E7" i="38" l="1"/>
  <c r="K3" i="34" l="1"/>
  <c r="J3" i="34"/>
  <c r="I3" i="34"/>
  <c r="H3" i="34" l="1"/>
</calcChain>
</file>

<file path=xl/sharedStrings.xml><?xml version="1.0" encoding="utf-8"?>
<sst xmlns="http://schemas.openxmlformats.org/spreadsheetml/2006/main" count="940" uniqueCount="681">
  <si>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</si>
  <si>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</si>
  <si>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</si>
  <si>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</si>
  <si>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</si>
  <si>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</si>
  <si>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</si>
  <si>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</si>
  <si>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</si>
  <si>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</si>
  <si>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</si>
  <si>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</si>
  <si>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</si>
  <si>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</si>
  <si>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</si>
  <si>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</si>
  <si>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</si>
  <si>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</si>
  <si>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</si>
  <si>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</si>
  <si>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</si>
  <si>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</si>
  <si>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</si>
  <si>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</si>
  <si>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</si>
  <si>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</si>
  <si>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</si>
  <si>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</si>
  <si>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</si>
  <si>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</si>
  <si>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</si>
  <si>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</si>
  <si>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</si>
  <si>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</si>
  <si>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</si>
  <si>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</si>
  <si>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</si>
  <si>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</si>
  <si>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</si>
  <si>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</si>
  <si>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</si>
  <si>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</si>
  <si>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</si>
  <si>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</si>
  <si>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</si>
  <si>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</si>
  <si>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</si>
  <si>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</si>
  <si>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</si>
  <si>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</si>
  <si>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</si>
  <si>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</si>
  <si>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</si>
  <si>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</si>
  <si>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</si>
  <si>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</si>
  <si>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</si>
  <si>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</si>
  <si>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</si>
  <si>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</si>
  <si>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</si>
  <si>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</si>
  <si>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</si>
  <si>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</si>
  <si>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</si>
  <si>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</si>
  <si>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</si>
  <si>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</si>
  <si>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</si>
  <si>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</si>
  <si>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</si>
  <si>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</si>
  <si>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</si>
  <si>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</si>
  <si>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</si>
  <si>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</si>
  <si>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</si>
  <si>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</si>
  <si>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</si>
  <si>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</si>
  <si>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</si>
  <si>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</si>
  <si>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</si>
  <si>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</si>
  <si>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</si>
  <si>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</si>
  <si>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</si>
  <si>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</si>
  <si>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</si>
  <si>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</si>
  <si>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</si>
  <si>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</si>
  <si>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</si>
  <si>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</si>
  <si>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</si>
  <si>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</si>
  <si>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</si>
  <si>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</si>
  <si>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</si>
  <si>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</si>
  <si>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</si>
  <si>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</si>
  <si>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</si>
  <si>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</si>
  <si>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</si>
  <si>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</si>
  <si>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</si>
  <si>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</si>
  <si>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</si>
  <si>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</si>
  <si>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</si>
  <si>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</si>
  <si>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</si>
  <si>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</si>
  <si>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</si>
  <si>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</si>
  <si>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</si>
  <si>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</si>
  <si>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</si>
  <si>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</si>
  <si>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</si>
  <si>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</si>
  <si>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</si>
  <si>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</si>
  <si>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</si>
  <si>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</si>
  <si>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</si>
  <si>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</si>
  <si>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</si>
  <si>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</si>
  <si>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</si>
  <si>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</si>
  <si>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</si>
  <si>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</si>
  <si>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</si>
  <si>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</si>
  <si>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</si>
  <si>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</si>
  <si>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</si>
  <si>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</si>
  <si>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</si>
  <si>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</si>
  <si>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</si>
  <si>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</si>
  <si>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</si>
  <si>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</si>
  <si>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</si>
  <si>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</si>
  <si>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</si>
  <si>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</si>
  <si>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</si>
  <si>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</si>
  <si>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</si>
  <si>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</si>
  <si>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</si>
  <si>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</si>
  <si>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</si>
  <si>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</si>
  <si>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</si>
  <si>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</si>
  <si>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</si>
  <si>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</si>
  <si>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</si>
  <si>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</si>
  <si>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</si>
  <si>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</si>
  <si>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</si>
  <si>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</si>
  <si>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</si>
  <si>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</si>
  <si>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</si>
  <si>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</si>
  <si>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</si>
  <si>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</si>
  <si>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</si>
  <si>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</si>
  <si>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</si>
  <si>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</si>
  <si>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</si>
  <si>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</si>
  <si>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</si>
  <si>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</si>
  <si>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</si>
  <si>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</si>
  <si>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</si>
  <si>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</si>
  <si>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</si>
  <si>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</si>
  <si>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</si>
  <si>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</si>
  <si>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</si>
  <si>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</si>
  <si>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</si>
  <si>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</si>
  <si>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</si>
  <si>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</si>
  <si>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</si>
  <si>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</si>
  <si>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</si>
  <si>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</si>
  <si>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</si>
  <si>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</si>
  <si>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</si>
  <si>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</si>
  <si>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</si>
  <si>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</si>
  <si>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</si>
  <si>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</si>
  <si>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</si>
  <si>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</si>
  <si>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</si>
  <si>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</si>
  <si>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</si>
  <si>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</si>
  <si>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</si>
  <si>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</si>
  <si>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</si>
  <si>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</si>
  <si>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</si>
  <si>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</si>
  <si>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</si>
  <si>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</si>
  <si>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</si>
  <si>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</si>
  <si>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</si>
  <si>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</si>
  <si>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</si>
  <si>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</si>
  <si>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</si>
  <si>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</si>
  <si>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</si>
  <si>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</si>
  <si>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</si>
  <si>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</si>
  <si>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</si>
  <si>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</si>
  <si>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</si>
  <si>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</si>
  <si>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</si>
  <si>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</si>
  <si>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</si>
  <si>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</si>
  <si>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</si>
  <si>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</si>
  <si>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</si>
  <si>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</si>
  <si>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</si>
  <si>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</si>
  <si>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</si>
  <si>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</si>
  <si>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</si>
  <si>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</si>
  <si>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</si>
  <si>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</si>
  <si>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</si>
  <si>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</si>
  <si>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</si>
  <si>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</si>
  <si>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</si>
  <si>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</si>
  <si>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</si>
  <si>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</si>
  <si>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</si>
  <si>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</si>
  <si>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</si>
  <si>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</si>
  <si>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</si>
  <si>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</si>
  <si>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</si>
  <si>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</si>
  <si>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</si>
  <si>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</si>
  <si>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</si>
  <si>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</si>
  <si>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</si>
  <si>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</si>
  <si>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</si>
  <si>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</si>
  <si>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</si>
  <si>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</si>
  <si>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</si>
  <si>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</si>
  <si>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</si>
  <si>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</si>
  <si>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</si>
  <si>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</si>
  <si>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</si>
  <si>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</si>
  <si>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</si>
  <si>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</si>
  <si>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</si>
  <si>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</si>
  <si>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</si>
  <si>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</si>
  <si>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</si>
  <si>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</si>
  <si>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</si>
  <si>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</si>
  <si>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</si>
  <si>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</si>
  <si>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</si>
  <si>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</si>
  <si>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</si>
  <si>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</si>
  <si>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</si>
  <si>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</si>
  <si>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</si>
  <si>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</si>
  <si>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</si>
  <si>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</si>
  <si>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</si>
  <si>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</si>
  <si>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</si>
  <si>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</si>
  <si>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</si>
  <si>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</si>
  <si>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</si>
  <si>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</si>
  <si>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</si>
  <si>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</si>
  <si>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</si>
  <si>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</si>
  <si>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</si>
  <si>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</si>
  <si>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</si>
  <si>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</si>
  <si>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</si>
  <si>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</si>
  <si>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</si>
  <si>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</si>
  <si>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</si>
  <si>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</si>
  <si>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</si>
  <si>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</si>
  <si>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</si>
  <si>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</si>
  <si>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</si>
  <si>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</si>
  <si>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</si>
  <si>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</si>
  <si>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</si>
  <si>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</si>
  <si>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</si>
  <si>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</si>
  <si>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</si>
  <si>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</si>
  <si>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</si>
  <si>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</si>
  <si>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</si>
  <si>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</si>
  <si>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</si>
  <si>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</si>
  <si>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</si>
  <si>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</si>
  <si>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</si>
  <si>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</si>
  <si>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</si>
  <si>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</si>
  <si>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</si>
  <si>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</si>
  <si>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</si>
  <si>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</si>
  <si>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</si>
  <si>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</si>
  <si>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</si>
  <si>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</si>
  <si>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</si>
  <si>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</si>
  <si>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</si>
  <si>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</si>
  <si>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</si>
  <si>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</si>
  <si>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</si>
  <si>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</si>
  <si>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</si>
  <si>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</si>
  <si>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</si>
  <si>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</si>
  <si>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</si>
  <si>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</si>
  <si>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</si>
  <si>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</si>
  <si>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</si>
  <si>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</si>
  <si>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</si>
  <si>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</si>
  <si>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</si>
  <si>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</si>
  <si>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</si>
  <si>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</si>
  <si>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</si>
  <si>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</si>
  <si>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</si>
  <si>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</si>
  <si>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</si>
  <si>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</si>
  <si>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</si>
  <si>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</si>
  <si>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</si>
  <si>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</si>
  <si>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</si>
  <si>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</si>
  <si>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</si>
  <si>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</si>
  <si>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</si>
  <si>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</si>
  <si>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</si>
  <si>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</si>
  <si>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</si>
  <si>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</si>
  <si>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</si>
  <si>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</si>
  <si>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</si>
  <si>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</si>
  <si>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</si>
  <si>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</si>
  <si>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</si>
  <si>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</si>
  <si>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</si>
  <si>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</si>
  <si>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</si>
  <si>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</si>
  <si>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</si>
  <si>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</si>
  <si>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</si>
  <si>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</si>
  <si>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</si>
  <si>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</si>
  <si>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</si>
  <si>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</si>
  <si>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</si>
  <si>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</si>
  <si>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</si>
  <si>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</si>
  <si>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</si>
  <si>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</si>
  <si>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</si>
  <si>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</si>
  <si>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</si>
  <si>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</si>
  <si>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</si>
  <si>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</si>
  <si>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</si>
  <si>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</si>
  <si>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</si>
  <si>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</si>
  <si>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</si>
  <si>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</si>
  <si>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</si>
  <si>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</si>
  <si>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</si>
  <si>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</si>
  <si>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</si>
  <si>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</si>
  <si>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</si>
  <si>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</si>
  <si>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</si>
  <si>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</si>
  <si>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</si>
  <si>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</si>
  <si>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</si>
  <si>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</si>
  <si>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</si>
  <si>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</si>
  <si>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</si>
  <si>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</si>
  <si>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</si>
  <si>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</si>
  <si>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</si>
  <si>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</si>
  <si>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</si>
  <si>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</si>
  <si>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</si>
  <si>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</si>
  <si>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</si>
  <si>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</si>
  <si>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</si>
  <si>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</si>
  <si>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</si>
  <si>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</si>
  <si>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</si>
  <si>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</si>
  <si>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</si>
  <si>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</si>
  <si>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</si>
  <si>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</si>
  <si>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</si>
  <si>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</si>
  <si>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</si>
  <si>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</si>
  <si>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</si>
  <si>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</si>
  <si>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</si>
  <si>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</si>
  <si>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</si>
  <si>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</si>
  <si>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</si>
  <si>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</si>
  <si>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</si>
  <si>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</si>
  <si>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</si>
  <si>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</si>
  <si>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</si>
  <si>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</si>
  <si>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</si>
  <si>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</si>
  <si>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</si>
  <si>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</si>
  <si>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</si>
  <si>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</si>
  <si>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</si>
  <si>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</si>
  <si>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</si>
  <si>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</si>
  <si>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</si>
  <si>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</si>
  <si>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</si>
  <si>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</si>
  <si>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</si>
  <si>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</si>
  <si>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</si>
  <si>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</si>
  <si>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</si>
  <si>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</si>
  <si>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</si>
  <si>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</si>
  <si>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</si>
  <si>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</si>
  <si>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</si>
  <si>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</si>
  <si>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</si>
  <si>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</si>
  <si>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</si>
  <si>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</si>
  <si>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</si>
  <si>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</si>
  <si>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</si>
  <si>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</si>
  <si>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</si>
  <si>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</si>
  <si>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</si>
  <si>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</si>
  <si>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</si>
  <si>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</si>
  <si>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</si>
  <si>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</si>
  <si>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</si>
  <si>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</si>
  <si>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</si>
  <si>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</si>
  <si>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</si>
  <si>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</si>
  <si>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</si>
  <si>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</si>
  <si>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</si>
  <si>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</si>
  <si>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</si>
  <si>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</si>
  <si>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</si>
  <si>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</si>
  <si>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</si>
  <si>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</si>
  <si>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</si>
  <si>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</si>
  <si>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</si>
  <si>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</si>
  <si>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</si>
  <si>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</si>
  <si>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</si>
  <si>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</si>
  <si>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</si>
  <si>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</si>
  <si>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</si>
  <si>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</si>
  <si>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</si>
  <si>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</si>
  <si>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</si>
  <si>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</si>
  <si>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</si>
  <si>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</si>
  <si>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</si>
  <si>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</si>
  <si>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</si>
  <si>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</si>
  <si>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</si>
  <si>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</si>
  <si>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</si>
  <si>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</si>
  <si>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</si>
  <si>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</si>
  <si>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</si>
  <si>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</si>
  <si>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</si>
  <si>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</si>
  <si>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</si>
  <si>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</si>
  <si>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</si>
  <si>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</si>
  <si>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</si>
  <si>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</si>
  <si>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</si>
  <si>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</si>
  <si>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</si>
  <si>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</si>
  <si>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</si>
  <si>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</si>
  <si>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</si>
  <si>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</si>
  <si>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</si>
  <si>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</si>
  <si>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</si>
  <si>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</si>
  <si>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</si>
  <si>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</si>
  <si>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</si>
  <si>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</si>
  <si>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</si>
  <si>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</si>
  <si>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</si>
  <si>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</si>
  <si>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</si>
  <si>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</si>
  <si>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</si>
  <si>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</si>
  <si>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</si>
  <si>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</si>
  <si>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</si>
  <si>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</si>
  <si>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</si>
  <si>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</si>
  <si>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</si>
  <si>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</si>
  <si>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</si>
  <si>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</si>
  <si>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</si>
  <si>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</si>
  <si>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</si>
  <si>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</si>
  <si>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</si>
  <si>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</si>
  <si>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</si>
  <si>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</si>
  <si>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</si>
  <si>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</si>
  <si>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</si>
  <si>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</si>
  <si>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</si>
  <si>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</si>
  <si>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</si>
  <si>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</si>
  <si>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</si>
  <si>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</si>
  <si>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</si>
  <si>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</si>
  <si>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</si>
  <si>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</si>
  <si>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</si>
  <si>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Main features of regulatory own funds instruments and eligible liabilities instruments</t>
  </si>
  <si>
    <t>Scope of consolidation: individual</t>
  </si>
  <si>
    <t>UNICREDIT BANK HUNGARY ZRT. DISCLOSURE
PILLAR III TEMPLATES - REGULATION (EU) 2021/637(1)</t>
  </si>
  <si>
    <t>(Exposures excluded from the total exposure measure in accordance with point (c ) of Article 429a(1) CRR)</t>
  </si>
  <si>
    <t>Exposures to regional governments, MDB, international organisations and PSE not treated as sovereigns</t>
  </si>
  <si>
    <t xml:space="preserve">Points (a) to (g) of Article 447 and point (b) of Article 438 </t>
  </si>
  <si>
    <t xml:space="preserve">Point (d) of Article 438 </t>
  </si>
  <si>
    <t>Points (a), (d), (e) and (f) of Article 437</t>
  </si>
  <si>
    <t>Points (b) and (c) of Article 437</t>
  </si>
  <si>
    <t>Point (b) of Article 451(1)</t>
  </si>
  <si>
    <t>Article 451(3) - Rows 28 to 31a 
Points (a), (b) and (c) of Article 451(1) and Article 451(2) - Rows up to row 28</t>
  </si>
  <si>
    <t>Article 451a(2)</t>
  </si>
  <si>
    <t>Article 451a(3)</t>
  </si>
  <si>
    <t xml:space="preserve">Point (e) of Article 438 </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</si>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</sst>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409]mmmm\ d\,\ yyyy;@"/>
    <numFmt numFmtId="168" formatCode="0.0000%"/>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91">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4" xfId="3" applyNumberFormat="1" applyFont="1" applyBorder="1"/>
    <xf numFmtId="0" fontId="9" fillId="0" borderId="12" xfId="4" applyFont="1" applyBorder="1" applyAlignment="1">
      <alignment horizontal="justify" vertical="center"/>
    </xf>
    <xf numFmtId="0" fontId="7" fillId="0" borderId="16" xfId="2" applyFont="1" applyBorder="1" applyAlignment="1">
      <alignment horizontal="center"/>
    </xf>
    <xf numFmtId="0" fontId="7" fillId="0" borderId="17" xfId="2" applyFont="1" applyBorder="1" applyAlignment="1">
      <alignment wrapText="1"/>
    </xf>
    <xf numFmtId="164" fontId="3" fillId="0" borderId="14" xfId="3" applyFont="1" applyBorder="1"/>
    <xf numFmtId="165" fontId="7" fillId="0" borderId="0" xfId="2" applyNumberFormat="1" applyFont="1"/>
    <xf numFmtId="10" fontId="7" fillId="0" borderId="14"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21" xfId="2" applyFont="1" applyBorder="1" applyAlignment="1">
      <alignment horizontal="center"/>
    </xf>
    <xf numFmtId="0" fontId="3" fillId="0" borderId="22" xfId="2" applyFont="1" applyBorder="1" applyAlignment="1">
      <alignment wrapText="1"/>
    </xf>
    <xf numFmtId="164" fontId="3" fillId="0" borderId="23"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0" fillId="4" borderId="0" xfId="0" applyFill="1"/>
    <xf numFmtId="0" fontId="14" fillId="0" borderId="0" xfId="4" applyFont="1"/>
    <xf numFmtId="0" fontId="27" fillId="0" borderId="0" xfId="4" applyFont="1"/>
    <xf numFmtId="0" fontId="3" fillId="0" borderId="28" xfId="4"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9" xfId="4" applyFont="1" applyBorder="1" applyAlignment="1">
      <alignment horizontal="left" vertical="center" wrapText="1"/>
    </xf>
    <xf numFmtId="0" fontId="3" fillId="0" borderId="12" xfId="4" applyFont="1" applyBorder="1" applyAlignment="1">
      <alignment horizontal="center" vertical="center"/>
    </xf>
    <xf numFmtId="0" fontId="11" fillId="0" borderId="43" xfId="4" applyFont="1" applyBorder="1" applyAlignment="1">
      <alignment horizontal="left" vertical="center"/>
    </xf>
    <xf numFmtId="0" fontId="11" fillId="0" borderId="50"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4" xfId="4" applyFont="1" applyFill="1" applyBorder="1" applyAlignment="1">
      <alignment vertical="center"/>
    </xf>
    <xf numFmtId="0" fontId="7" fillId="6" borderId="26" xfId="4" applyFont="1" applyFill="1" applyBorder="1" applyAlignment="1">
      <alignment vertical="center"/>
    </xf>
    <xf numFmtId="0" fontId="7" fillId="6" borderId="27"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4" xfId="4" applyFont="1" applyFill="1" applyBorder="1" applyAlignment="1">
      <alignment vertical="center"/>
    </xf>
    <xf numFmtId="0" fontId="7" fillId="3" borderId="26" xfId="4" applyFont="1" applyFill="1" applyBorder="1" applyAlignment="1">
      <alignment vertical="center"/>
    </xf>
    <xf numFmtId="0" fontId="3" fillId="4" borderId="14"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0" xfId="4" applyFont="1" applyFill="1" applyAlignment="1">
      <alignment vertical="center" wrapText="1"/>
    </xf>
    <xf numFmtId="0" fontId="14" fillId="0" borderId="28" xfId="4" applyFont="1" applyBorder="1" applyAlignment="1">
      <alignment horizontal="center" vertical="center"/>
    </xf>
    <xf numFmtId="0" fontId="14" fillId="0" borderId="28" xfId="4" applyFont="1" applyBorder="1"/>
    <xf numFmtId="0" fontId="6" fillId="5" borderId="28" xfId="4" applyFont="1" applyFill="1" applyBorder="1" applyAlignment="1">
      <alignment vertical="center" wrapText="1"/>
    </xf>
    <xf numFmtId="14" fontId="14" fillId="0" borderId="50" xfId="4" applyNumberFormat="1" applyFont="1" applyBorder="1" applyAlignment="1">
      <alignment horizontal="center" vertical="center" wrapText="1"/>
    </xf>
    <xf numFmtId="14" fontId="14" fillId="0" borderId="8" xfId="4" applyNumberFormat="1" applyFont="1" applyBorder="1" applyAlignment="1">
      <alignment horizontal="center" vertical="center" wrapText="1"/>
    </xf>
    <xf numFmtId="0" fontId="14" fillId="5" borderId="27" xfId="4" applyFont="1" applyFill="1" applyBorder="1" applyAlignment="1">
      <alignment vertical="center" wrapText="1"/>
    </xf>
    <xf numFmtId="0" fontId="14" fillId="5" borderId="12" xfId="4" applyFont="1" applyFill="1" applyBorder="1" applyAlignment="1">
      <alignment vertical="center" wrapText="1"/>
    </xf>
    <xf numFmtId="0" fontId="3" fillId="5" borderId="24" xfId="4" applyFont="1" applyFill="1" applyBorder="1" applyAlignment="1">
      <alignment horizontal="center" vertical="center" wrapText="1"/>
    </xf>
    <xf numFmtId="0" fontId="3" fillId="0" borderId="24" xfId="4" applyFont="1" applyBorder="1" applyAlignment="1">
      <alignment vertical="center" wrapText="1"/>
    </xf>
    <xf numFmtId="165" fontId="6" fillId="0" borderId="28" xfId="3" applyNumberFormat="1" applyFont="1" applyBorder="1" applyAlignment="1">
      <alignment horizontal="righ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3" fillId="5" borderId="5" xfId="4" applyFont="1" applyFill="1" applyBorder="1" applyAlignment="1">
      <alignment horizontal="center" vertical="center" wrapText="1"/>
    </xf>
    <xf numFmtId="0" fontId="31" fillId="5" borderId="65"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8" borderId="24" xfId="4" applyFont="1" applyFill="1" applyBorder="1" applyAlignment="1">
      <alignment horizontal="center" vertical="center" wrapText="1"/>
    </xf>
    <xf numFmtId="0" fontId="3" fillId="8" borderId="24" xfId="4" applyFont="1" applyFill="1" applyBorder="1" applyAlignment="1">
      <alignment vertical="center" wrapText="1"/>
    </xf>
    <xf numFmtId="0" fontId="3" fillId="5" borderId="62" xfId="4" applyFont="1" applyFill="1" applyBorder="1" applyAlignment="1">
      <alignment vertical="center" wrapText="1"/>
    </xf>
    <xf numFmtId="0" fontId="7" fillId="7" borderId="1" xfId="4" applyFont="1" applyFill="1" applyBorder="1" applyAlignment="1">
      <alignment vertical="center"/>
    </xf>
    <xf numFmtId="0" fontId="3" fillId="5" borderId="24" xfId="4" applyFont="1" applyFill="1" applyBorder="1" applyAlignment="1">
      <alignment vertical="center" wrapText="1"/>
    </xf>
    <xf numFmtId="3" fontId="3" fillId="5" borderId="24" xfId="4" quotePrefix="1" applyNumberFormat="1" applyFont="1" applyFill="1" applyBorder="1" applyAlignment="1">
      <alignment vertical="center" wrapText="1"/>
    </xf>
    <xf numFmtId="0" fontId="3" fillId="0" borderId="24" xfId="4" applyFont="1" applyBorder="1" applyAlignment="1">
      <alignment horizontal="center" vertical="center" wrapText="1"/>
    </xf>
    <xf numFmtId="0" fontId="7" fillId="3" borderId="26" xfId="4" applyFont="1" applyFill="1" applyBorder="1"/>
    <xf numFmtId="0" fontId="7" fillId="3" borderId="43" xfId="4" applyFont="1" applyFill="1" applyBorder="1"/>
    <xf numFmtId="0" fontId="3" fillId="0" borderId="31" xfId="4" applyFont="1" applyBorder="1" applyAlignment="1">
      <alignment horizontal="center" vertical="center"/>
    </xf>
    <xf numFmtId="0" fontId="3" fillId="0" borderId="33" xfId="4" applyFont="1" applyBorder="1" applyAlignment="1">
      <alignment vertical="center"/>
    </xf>
    <xf numFmtId="0" fontId="3" fillId="0" borderId="68" xfId="4" applyFont="1" applyBorder="1" applyAlignment="1">
      <alignment vertical="center"/>
    </xf>
    <xf numFmtId="0" fontId="3" fillId="0" borderId="69" xfId="4" applyFont="1" applyBorder="1" applyAlignment="1">
      <alignment vertical="center"/>
    </xf>
    <xf numFmtId="0" fontId="3" fillId="0" borderId="70" xfId="4" applyFont="1" applyBorder="1" applyAlignment="1">
      <alignment vertical="center"/>
    </xf>
    <xf numFmtId="0" fontId="3" fillId="0" borderId="1" xfId="4" applyFont="1" applyBorder="1" applyAlignment="1">
      <alignment horizontal="center" vertical="center"/>
    </xf>
    <xf numFmtId="0" fontId="3" fillId="0" borderId="28" xfId="4" applyFont="1" applyBorder="1" applyAlignment="1">
      <alignment vertical="center" wrapText="1"/>
    </xf>
    <xf numFmtId="0" fontId="3" fillId="0" borderId="62" xfId="4" applyFont="1" applyBorder="1" applyAlignment="1">
      <alignment vertical="center"/>
    </xf>
    <xf numFmtId="0" fontId="3" fillId="0" borderId="63" xfId="4" applyFont="1" applyBorder="1" applyAlignment="1">
      <alignment vertical="center"/>
    </xf>
    <xf numFmtId="0" fontId="3" fillId="0" borderId="64" xfId="4" applyFont="1" applyBorder="1" applyAlignment="1">
      <alignment vertical="center"/>
    </xf>
    <xf numFmtId="0" fontId="3" fillId="0" borderId="5" xfId="4" applyFont="1" applyBorder="1" applyAlignment="1">
      <alignment horizontal="center" vertical="center"/>
    </xf>
    <xf numFmtId="0" fontId="3" fillId="0" borderId="33" xfId="4" applyFont="1" applyBorder="1" applyAlignment="1">
      <alignment vertical="center" wrapText="1"/>
    </xf>
    <xf numFmtId="0" fontId="3" fillId="0" borderId="65" xfId="4" applyFont="1" applyBorder="1" applyAlignment="1">
      <alignment vertical="center"/>
    </xf>
    <xf numFmtId="0" fontId="3" fillId="0" borderId="71" xfId="4" applyFont="1" applyBorder="1" applyAlignment="1">
      <alignment vertical="center"/>
    </xf>
    <xf numFmtId="0" fontId="3" fillId="0" borderId="72" xfId="4" applyFont="1" applyBorder="1" applyAlignment="1">
      <alignment vertical="center"/>
    </xf>
    <xf numFmtId="0" fontId="32" fillId="0" borderId="0" xfId="4" applyFont="1"/>
    <xf numFmtId="0" fontId="33" fillId="0" borderId="0" xfId="4" applyFont="1" applyAlignment="1">
      <alignment vertical="center" wrapText="1"/>
    </xf>
    <xf numFmtId="0" fontId="7" fillId="0" borderId="0" xfId="4" applyFont="1" applyAlignment="1">
      <alignment vertical="center" wrapText="1"/>
    </xf>
    <xf numFmtId="0" fontId="11" fillId="0" borderId="73" xfId="4" applyFont="1" applyBorder="1" applyAlignment="1">
      <alignment vertical="center" wrapText="1"/>
    </xf>
    <xf numFmtId="0" fontId="11" fillId="0" borderId="74" xfId="4" applyFont="1" applyBorder="1" applyAlignment="1">
      <alignment vertical="center" wrapText="1"/>
    </xf>
    <xf numFmtId="0" fontId="3" fillId="0" borderId="3" xfId="4" applyFont="1" applyBorder="1" applyAlignment="1">
      <alignment horizontal="center" vertical="center" wrapText="1"/>
    </xf>
    <xf numFmtId="0" fontId="3" fillId="0" borderId="53" xfId="4" applyFont="1" applyBorder="1" applyAlignment="1">
      <alignment horizontal="center" vertical="center"/>
    </xf>
    <xf numFmtId="0" fontId="7" fillId="9" borderId="78" xfId="4" applyFont="1" applyFill="1" applyBorder="1" applyAlignment="1">
      <alignment vertical="center" wrapText="1"/>
    </xf>
    <xf numFmtId="0" fontId="7" fillId="9" borderId="34" xfId="4" applyFont="1" applyFill="1" applyBorder="1" applyAlignment="1">
      <alignment vertical="center" wrapText="1"/>
    </xf>
    <xf numFmtId="0" fontId="3" fillId="10" borderId="77" xfId="4" applyFont="1" applyFill="1" applyBorder="1" applyAlignment="1">
      <alignment vertical="center" wrapText="1"/>
    </xf>
    <xf numFmtId="0" fontId="3" fillId="10" borderId="30" xfId="4" applyFont="1" applyFill="1" applyBorder="1" applyAlignment="1">
      <alignment vertical="center" wrapText="1"/>
    </xf>
    <xf numFmtId="3" fontId="7" fillId="10" borderId="30" xfId="4" applyNumberFormat="1" applyFont="1" applyFill="1" applyBorder="1" applyAlignment="1">
      <alignment horizontal="right" vertical="center" wrapText="1"/>
    </xf>
    <xf numFmtId="3" fontId="7" fillId="10" borderId="79" xfId="4" applyNumberFormat="1" applyFont="1" applyFill="1" applyBorder="1" applyAlignment="1">
      <alignment horizontal="right" vertical="center" wrapText="1"/>
    </xf>
    <xf numFmtId="0" fontId="3" fillId="0" borderId="77" xfId="4" applyFont="1" applyBorder="1" applyAlignment="1">
      <alignment vertical="center" wrapText="1"/>
    </xf>
    <xf numFmtId="0" fontId="3" fillId="0" borderId="30" xfId="4" applyFont="1" applyBorder="1" applyAlignment="1">
      <alignment vertical="center" wrapText="1"/>
    </xf>
    <xf numFmtId="0" fontId="3" fillId="0" borderId="30" xfId="4" applyFont="1" applyBorder="1" applyAlignment="1">
      <alignment vertical="center"/>
    </xf>
    <xf numFmtId="0" fontId="11" fillId="0" borderId="30" xfId="4" applyFont="1" applyBorder="1" applyAlignment="1">
      <alignment horizontal="left" vertical="center" wrapText="1" indent="2"/>
    </xf>
    <xf numFmtId="3" fontId="3" fillId="0" borderId="30" xfId="4" applyNumberFormat="1" applyFont="1" applyBorder="1" applyAlignment="1">
      <alignment horizontal="right" vertical="center" wrapText="1"/>
    </xf>
    <xf numFmtId="3" fontId="3" fillId="0" borderId="79" xfId="4" applyNumberFormat="1" applyFont="1" applyBorder="1" applyAlignment="1">
      <alignment horizontal="right" vertical="center" wrapText="1"/>
    </xf>
    <xf numFmtId="0" fontId="3" fillId="10" borderId="30" xfId="4" applyFont="1" applyFill="1" applyBorder="1" applyAlignment="1">
      <alignment vertical="center"/>
    </xf>
    <xf numFmtId="0" fontId="11" fillId="0" borderId="34" xfId="4" applyFont="1" applyBorder="1" applyAlignment="1">
      <alignment horizontal="left" vertical="center" wrapText="1" indent="2"/>
    </xf>
    <xf numFmtId="3" fontId="11" fillId="11" borderId="30" xfId="4" applyNumberFormat="1" applyFont="1" applyFill="1" applyBorder="1" applyAlignment="1">
      <alignment vertical="center" wrapText="1"/>
    </xf>
    <xf numFmtId="0" fontId="7" fillId="0" borderId="77" xfId="4" applyFont="1" applyBorder="1" applyAlignment="1">
      <alignment vertical="center" wrapText="1"/>
    </xf>
    <xf numFmtId="0" fontId="7" fillId="0" borderId="30" xfId="4" applyFont="1" applyBorder="1" applyAlignment="1">
      <alignment vertical="center" wrapText="1"/>
    </xf>
    <xf numFmtId="0" fontId="7" fillId="0" borderId="30" xfId="4" applyFont="1" applyBorder="1" applyAlignment="1">
      <alignment vertical="center"/>
    </xf>
    <xf numFmtId="3" fontId="3" fillId="11" borderId="30" xfId="4" applyNumberFormat="1" applyFont="1" applyFill="1" applyBorder="1" applyAlignment="1">
      <alignment vertical="center"/>
    </xf>
    <xf numFmtId="3" fontId="7" fillId="0" borderId="79" xfId="4" applyNumberFormat="1" applyFont="1" applyBorder="1" applyAlignment="1">
      <alignment horizontal="right" vertical="center" wrapText="1"/>
    </xf>
    <xf numFmtId="0" fontId="7" fillId="0" borderId="0" xfId="4" applyFont="1"/>
    <xf numFmtId="0" fontId="23" fillId="0" borderId="73" xfId="4" applyFont="1" applyBorder="1" applyAlignment="1">
      <alignment vertical="center" wrapText="1"/>
    </xf>
    <xf numFmtId="0" fontId="23" fillId="0" borderId="74" xfId="4" applyFont="1" applyBorder="1" applyAlignment="1">
      <alignment vertical="center" wrapText="1"/>
    </xf>
    <xf numFmtId="0" fontId="21" fillId="0" borderId="28" xfId="4" applyFont="1" applyBorder="1" applyAlignment="1">
      <alignment horizontal="center" vertical="center" wrapText="1"/>
    </xf>
    <xf numFmtId="0" fontId="21" fillId="0" borderId="53" xfId="4" applyFont="1" applyBorder="1" applyAlignment="1">
      <alignment horizontal="center" vertical="center"/>
    </xf>
    <xf numFmtId="0" fontId="7" fillId="0" borderId="3" xfId="4" applyFont="1" applyBorder="1" applyAlignment="1">
      <alignment vertical="center"/>
    </xf>
    <xf numFmtId="0" fontId="7" fillId="11" borderId="30" xfId="4" applyFont="1" applyFill="1" applyBorder="1" applyAlignment="1">
      <alignment horizontal="center" vertical="center" wrapText="1"/>
    </xf>
    <xf numFmtId="0" fontId="7" fillId="10" borderId="30"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81" xfId="4" applyNumberFormat="1" applyFont="1" applyFill="1" applyBorder="1" applyAlignment="1">
      <alignment vertical="center" wrapText="1"/>
    </xf>
    <xf numFmtId="3" fontId="3" fillId="0" borderId="28" xfId="4" applyNumberFormat="1" applyFont="1" applyBorder="1" applyAlignment="1">
      <alignment vertical="center" wrapText="1"/>
    </xf>
    <xf numFmtId="0" fontId="11" fillId="0" borderId="30" xfId="4" applyFont="1" applyBorder="1" applyAlignment="1">
      <alignment horizontal="left" vertical="center" wrapText="1" indent="4"/>
    </xf>
    <xf numFmtId="0" fontId="7" fillId="10" borderId="28" xfId="4" applyFont="1" applyFill="1" applyBorder="1" applyAlignment="1">
      <alignment vertical="center" wrapText="1"/>
    </xf>
    <xf numFmtId="3" fontId="7" fillId="10" borderId="28" xfId="4" applyNumberFormat="1" applyFont="1" applyFill="1" applyBorder="1" applyAlignment="1">
      <alignment vertical="center" wrapText="1"/>
    </xf>
    <xf numFmtId="0" fontId="3" fillId="11" borderId="30" xfId="4" applyFont="1" applyFill="1" applyBorder="1" applyAlignment="1">
      <alignment horizontal="center" vertical="center"/>
    </xf>
    <xf numFmtId="3" fontId="7" fillId="4" borderId="30" xfId="4" applyNumberFormat="1" applyFont="1" applyFill="1" applyBorder="1" applyAlignment="1">
      <alignment horizontal="right" vertical="center" wrapText="1"/>
    </xf>
    <xf numFmtId="0" fontId="7" fillId="0" borderId="28"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14" fontId="20" fillId="0" borderId="12" xfId="4" applyNumberFormat="1" applyFont="1" applyBorder="1" applyAlignment="1">
      <alignment horizontal="center" vertical="center" wrapText="1"/>
    </xf>
    <xf numFmtId="14" fontId="20" fillId="0" borderId="12" xfId="4" applyNumberFormat="1" applyFont="1" applyBorder="1" applyAlignment="1">
      <alignment horizontal="center" vertical="center"/>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4" fillId="0" borderId="12" xfId="4" applyFont="1" applyBorder="1" applyAlignment="1">
      <alignment horizontal="center" vertical="center"/>
    </xf>
    <xf numFmtId="0" fontId="34"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5"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0" fontId="3" fillId="0" borderId="12" xfId="4" quotePrefix="1"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5"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40" xfId="4" applyFont="1" applyBorder="1" applyAlignment="1">
      <alignment horizontal="center"/>
    </xf>
    <xf numFmtId="0" fontId="3" fillId="0" borderId="51" xfId="4" applyFont="1" applyBorder="1" applyAlignment="1">
      <alignment wrapText="1"/>
    </xf>
    <xf numFmtId="0" fontId="7" fillId="0" borderId="12" xfId="4" applyFont="1" applyBorder="1" applyAlignment="1">
      <alignment horizontal="center" vertical="center"/>
    </xf>
    <xf numFmtId="14" fontId="7" fillId="0" borderId="12" xfId="4" applyNumberFormat="1" applyFont="1" applyBorder="1" applyAlignment="1">
      <alignment horizontal="center" vertical="center"/>
    </xf>
    <xf numFmtId="0" fontId="7" fillId="9" borderId="14" xfId="13" applyFont="1" applyFill="1" applyBorder="1"/>
    <xf numFmtId="0" fontId="7" fillId="9" borderId="26" xfId="13" applyFont="1" applyFill="1" applyBorder="1"/>
    <xf numFmtId="0" fontId="7" fillId="9" borderId="27" xfId="13" applyFont="1" applyFill="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4" xfId="13" applyFont="1" applyFill="1" applyBorder="1" applyAlignment="1">
      <alignment vertical="center"/>
    </xf>
    <xf numFmtId="0" fontId="7" fillId="9" borderId="26" xfId="13" applyFont="1" applyFill="1" applyBorder="1" applyAlignment="1">
      <alignment vertical="center"/>
    </xf>
    <xf numFmtId="0" fontId="7" fillId="9" borderId="27"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4" xfId="4" applyFont="1" applyFill="1" applyBorder="1" applyAlignment="1">
      <alignment vertical="center"/>
    </xf>
    <xf numFmtId="0" fontId="7" fillId="9" borderId="26" xfId="4" applyFont="1" applyFill="1" applyBorder="1" applyAlignment="1">
      <alignment vertical="center"/>
    </xf>
    <xf numFmtId="0" fontId="7" fillId="9" borderId="27"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40" fillId="0" borderId="83" xfId="14" applyFont="1" applyBorder="1" applyAlignment="1">
      <alignment vertical="center" wrapText="1"/>
    </xf>
    <xf numFmtId="0" fontId="40" fillId="0" borderId="84" xfId="14" applyFont="1" applyBorder="1" applyAlignment="1">
      <alignment vertical="center"/>
    </xf>
    <xf numFmtId="0" fontId="42" fillId="0" borderId="84" xfId="15" applyFont="1" applyBorder="1" applyAlignment="1">
      <alignment vertical="center"/>
    </xf>
    <xf numFmtId="0" fontId="42" fillId="0" borderId="84" xfId="15" applyFont="1" applyBorder="1" applyAlignment="1">
      <alignment vertical="center" wrapText="1"/>
    </xf>
    <xf numFmtId="0" fontId="18" fillId="0" borderId="0" xfId="14" applyFont="1"/>
    <xf numFmtId="165" fontId="3" fillId="0" borderId="10" xfId="3" applyNumberFormat="1" applyFont="1" applyBorder="1" applyAlignment="1">
      <alignment horizontal="center" vertical="center" wrapText="1"/>
    </xf>
    <xf numFmtId="0" fontId="4" fillId="0" borderId="0" xfId="4" applyFont="1" applyAlignment="1">
      <alignment vertical="center" wrapText="1"/>
    </xf>
    <xf numFmtId="0" fontId="43" fillId="0" borderId="0" xfId="4" applyFont="1" applyAlignment="1">
      <alignment vertical="center" wrapText="1"/>
    </xf>
    <xf numFmtId="0" fontId="3" fillId="0" borderId="28" xfId="4" applyFont="1" applyBorder="1" applyAlignment="1">
      <alignment horizontal="center" vertical="center" wrapText="1"/>
    </xf>
    <xf numFmtId="0" fontId="6" fillId="0" borderId="37" xfId="4" applyFont="1" applyBorder="1" applyAlignment="1">
      <alignment horizontal="center" vertical="center" wrapText="1"/>
    </xf>
    <xf numFmtId="0" fontId="6" fillId="0" borderId="37" xfId="4" applyFont="1" applyBorder="1" applyAlignment="1">
      <alignment vertical="center" wrapText="1"/>
    </xf>
    <xf numFmtId="0" fontId="6" fillId="0" borderId="37" xfId="4" applyFont="1" applyBorder="1" applyAlignment="1">
      <alignment horizontal="right" vertical="center"/>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5" fillId="0" borderId="38" xfId="4" applyFont="1" applyBorder="1" applyAlignment="1">
      <alignment vertical="center" wrapText="1"/>
    </xf>
    <xf numFmtId="0" fontId="6" fillId="0" borderId="38" xfId="4" applyFont="1" applyBorder="1" applyAlignment="1">
      <alignment horizontal="right" vertical="center" wrapText="1"/>
    </xf>
    <xf numFmtId="0" fontId="15" fillId="0" borderId="38" xfId="4" applyFont="1" applyBorder="1" applyAlignment="1">
      <alignment horizontal="center" vertical="center" wrapText="1"/>
    </xf>
    <xf numFmtId="0" fontId="15" fillId="0" borderId="38" xfId="4" applyFont="1" applyBorder="1" applyAlignment="1">
      <alignment horizontal="right" vertical="center" wrapText="1"/>
    </xf>
    <xf numFmtId="0" fontId="3" fillId="0" borderId="38" xfId="4" applyFont="1" applyBorder="1" applyAlignment="1">
      <alignment horizontal="center" vertical="center" wrapText="1"/>
    </xf>
    <xf numFmtId="0" fontId="3" fillId="0" borderId="38" xfId="4" applyFont="1" applyBorder="1" applyAlignment="1">
      <alignment vertical="center" wrapText="1"/>
    </xf>
    <xf numFmtId="0" fontId="6" fillId="0" borderId="38" xfId="4" applyFont="1" applyBorder="1" applyAlignment="1">
      <alignment horizontal="left" vertical="center" wrapText="1"/>
    </xf>
    <xf numFmtId="0" fontId="3" fillId="0" borderId="39" xfId="4" applyFont="1" applyBorder="1" applyAlignment="1">
      <alignment horizontal="center" vertical="center" wrapText="1"/>
    </xf>
    <xf numFmtId="0" fontId="3" fillId="0" borderId="39" xfId="4" applyFont="1" applyBorder="1" applyAlignment="1">
      <alignment vertical="center" wrapText="1"/>
    </xf>
    <xf numFmtId="0" fontId="6" fillId="0" borderId="39" xfId="4" applyFont="1" applyBorder="1" applyAlignment="1">
      <alignment horizontal="right" vertical="center"/>
    </xf>
    <xf numFmtId="0" fontId="6" fillId="5" borderId="0" xfId="4" applyFont="1" applyFill="1" applyBorder="1" applyAlignment="1">
      <alignment vertical="center"/>
    </xf>
    <xf numFmtId="0" fontId="8" fillId="0" borderId="0" xfId="4" applyBorder="1"/>
    <xf numFmtId="10" fontId="6" fillId="0" borderId="28" xfId="1" applyNumberFormat="1" applyFont="1" applyBorder="1" applyAlignment="1">
      <alignment horizontal="right" vertical="center" wrapText="1"/>
    </xf>
    <xf numFmtId="167" fontId="38" fillId="0" borderId="0" xfId="0" applyNumberFormat="1" applyFont="1" applyAlignment="1">
      <alignment horizontal="right"/>
    </xf>
    <xf numFmtId="0" fontId="3" fillId="5" borderId="28" xfId="4" quotePrefix="1" applyFont="1" applyFill="1" applyBorder="1" applyAlignment="1">
      <alignment vertical="center" wrapText="1"/>
    </xf>
    <xf numFmtId="0" fontId="11" fillId="5" borderId="24" xfId="4" applyFont="1" applyFill="1" applyBorder="1" applyAlignment="1">
      <alignment vertical="center" wrapText="1"/>
    </xf>
    <xf numFmtId="0" fontId="11" fillId="5" borderId="5"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10" fontId="3" fillId="0" borderId="14" xfId="5" applyNumberFormat="1" applyFont="1" applyBorder="1"/>
    <xf numFmtId="168" fontId="3" fillId="0" borderId="14" xfId="5" applyNumberFormat="1" applyFont="1" applyBorder="1"/>
    <xf numFmtId="165" fontId="3" fillId="0" borderId="15" xfId="3" applyNumberFormat="1" applyFont="1" applyBorder="1" applyAlignment="1">
      <alignment horizontal="center" vertical="center" wrapText="1"/>
    </xf>
    <xf numFmtId="0" fontId="7" fillId="3" borderId="86" xfId="4" applyFont="1" applyFill="1" applyBorder="1"/>
    <xf numFmtId="14" fontId="14" fillId="0" borderId="10" xfId="4" applyNumberFormat="1" applyFont="1" applyBorder="1" applyAlignment="1">
      <alignment horizontal="center" vertical="center" wrapText="1"/>
    </xf>
    <xf numFmtId="0" fontId="14" fillId="5" borderId="13" xfId="4" applyFont="1" applyFill="1" applyBorder="1" applyAlignment="1">
      <alignment vertical="center" wrapText="1"/>
    </xf>
    <xf numFmtId="165" fontId="6" fillId="0" borderId="13" xfId="3" applyNumberFormat="1" applyFont="1" applyBorder="1" applyAlignment="1">
      <alignment horizontal="right" vertical="center" wrapText="1"/>
    </xf>
    <xf numFmtId="3" fontId="3" fillId="5" borderId="33" xfId="4" quotePrefix="1" applyNumberFormat="1" applyFont="1" applyFill="1" applyBorder="1" applyAlignment="1">
      <alignment vertical="center" wrapText="1"/>
    </xf>
    <xf numFmtId="3" fontId="3" fillId="5" borderId="29" xfId="4" quotePrefix="1" applyNumberFormat="1" applyFont="1" applyFill="1" applyBorder="1" applyAlignment="1">
      <alignment vertical="center" wrapText="1"/>
    </xf>
    <xf numFmtId="0" fontId="7" fillId="3" borderId="87" xfId="4" applyFont="1" applyFill="1" applyBorder="1"/>
    <xf numFmtId="0" fontId="39" fillId="5" borderId="82"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6" fillId="2" borderId="1" xfId="4" applyFont="1" applyFill="1" applyBorder="1" applyAlignment="1">
      <alignment horizontal="left" vertical="center" wrapText="1"/>
    </xf>
    <xf numFmtId="0" fontId="26" fillId="2" borderId="2" xfId="4" applyFont="1" applyFill="1" applyBorder="1" applyAlignment="1">
      <alignment horizontal="left" vertical="center" wrapText="1"/>
    </xf>
    <xf numFmtId="0" fontId="26"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9" xfId="4" applyFont="1" applyBorder="1" applyAlignment="1">
      <alignment horizontal="center" vertical="center"/>
    </xf>
    <xf numFmtId="0" fontId="9" fillId="0" borderId="43" xfId="4" applyFont="1" applyBorder="1" applyAlignment="1">
      <alignment horizontal="center" vertical="center"/>
    </xf>
    <xf numFmtId="0" fontId="9" fillId="0" borderId="50"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12" fillId="0" borderId="0" xfId="2" applyFont="1" applyAlignment="1">
      <alignment horizontal="left" vertical="center" wrapText="1"/>
    </xf>
    <xf numFmtId="0" fontId="3" fillId="0" borderId="16" xfId="2" applyFont="1" applyBorder="1" applyAlignment="1">
      <alignment horizontal="center" vertical="center"/>
    </xf>
    <xf numFmtId="0" fontId="8" fillId="0" borderId="19" xfId="4" applyBorder="1" applyAlignment="1">
      <alignment horizontal="center" vertical="center"/>
    </xf>
    <xf numFmtId="0" fontId="8" fillId="0" borderId="7" xfId="4" applyBorder="1" applyAlignment="1">
      <alignment horizontal="center" vertical="center"/>
    </xf>
    <xf numFmtId="0" fontId="3" fillId="0" borderId="17" xfId="2" applyFont="1" applyBorder="1" applyAlignment="1">
      <alignment vertical="center"/>
    </xf>
    <xf numFmtId="0" fontId="8" fillId="0" borderId="20" xfId="4" applyBorder="1" applyAlignment="1">
      <alignment vertical="center"/>
    </xf>
    <xf numFmtId="0" fontId="8" fillId="0" borderId="8" xfId="4" applyBorder="1" applyAlignment="1">
      <alignment vertical="center"/>
    </xf>
    <xf numFmtId="165" fontId="3" fillId="0" borderId="17" xfId="3" applyNumberFormat="1" applyFont="1" applyBorder="1" applyAlignment="1">
      <alignment horizontal="center" vertical="center"/>
    </xf>
    <xf numFmtId="165" fontId="3" fillId="0" borderId="20" xfId="3" applyNumberFormat="1" applyFont="1" applyBorder="1" applyAlignment="1">
      <alignment horizontal="center" vertical="center"/>
    </xf>
    <xf numFmtId="165" fontId="3" fillId="0" borderId="8" xfId="3" applyNumberFormat="1" applyFont="1" applyBorder="1" applyAlignment="1">
      <alignment horizontal="center" vertical="center"/>
    </xf>
    <xf numFmtId="165" fontId="3" fillId="0" borderId="18" xfId="3" applyNumberFormat="1" applyFont="1" applyBorder="1" applyAlignment="1">
      <alignment horizontal="center" vertical="center" wrapText="1"/>
    </xf>
    <xf numFmtId="165" fontId="3" fillId="0" borderId="85" xfId="3" applyNumberFormat="1" applyFont="1" applyBorder="1" applyAlignment="1">
      <alignment horizontal="center" vertical="center" wrapText="1"/>
    </xf>
    <xf numFmtId="165" fontId="3" fillId="0" borderId="10" xfId="3" applyNumberFormat="1" applyFont="1" applyBorder="1" applyAlignment="1">
      <alignment horizontal="center" vertical="center" wrapText="1"/>
    </xf>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4" xfId="4" applyFont="1" applyBorder="1" applyAlignment="1">
      <alignment horizontal="center"/>
    </xf>
    <xf numFmtId="0" fontId="7" fillId="0" borderId="27" xfId="4" applyFont="1" applyBorder="1" applyAlignment="1">
      <alignment horizontal="center"/>
    </xf>
    <xf numFmtId="0" fontId="3" fillId="0" borderId="55" xfId="4" applyFont="1" applyBorder="1" applyAlignment="1">
      <alignment horizontal="center"/>
    </xf>
    <xf numFmtId="0" fontId="3" fillId="0" borderId="49" xfId="4" applyFont="1" applyBorder="1" applyAlignment="1">
      <alignment horizontal="center"/>
    </xf>
    <xf numFmtId="0" fontId="3" fillId="0" borderId="9" xfId="4" applyFont="1" applyBorder="1" applyAlignment="1">
      <alignment horizontal="center"/>
    </xf>
    <xf numFmtId="0" fontId="3" fillId="0" borderId="50" xfId="4" applyFont="1" applyBorder="1" applyAlignment="1">
      <alignment horizontal="center"/>
    </xf>
    <xf numFmtId="165" fontId="6" fillId="0" borderId="28" xfId="3" applyNumberFormat="1" applyFont="1" applyBorder="1" applyAlignment="1">
      <alignment horizontal="center" vertical="center" wrapText="1"/>
    </xf>
    <xf numFmtId="0" fontId="3" fillId="5" borderId="28" xfId="4" quotePrefix="1" applyFont="1" applyFill="1" applyBorder="1" applyAlignment="1">
      <alignment vertical="center" wrapText="1"/>
    </xf>
    <xf numFmtId="0" fontId="3" fillId="5" borderId="28" xfId="4" applyFont="1" applyFill="1" applyBorder="1" applyAlignment="1">
      <alignment vertical="center" wrapText="1"/>
    </xf>
    <xf numFmtId="0" fontId="3" fillId="5" borderId="29" xfId="4" applyFont="1" applyFill="1" applyBorder="1" applyAlignment="1">
      <alignment horizontal="center" vertical="center" wrapText="1"/>
    </xf>
    <xf numFmtId="0" fontId="3" fillId="5" borderId="31" xfId="4" applyFont="1" applyFill="1" applyBorder="1" applyAlignment="1">
      <alignment horizontal="center" vertical="center" wrapText="1"/>
    </xf>
    <xf numFmtId="0" fontId="11" fillId="5" borderId="24" xfId="4" applyFont="1" applyFill="1" applyBorder="1" applyAlignment="1">
      <alignment vertical="center" wrapText="1"/>
    </xf>
    <xf numFmtId="0" fontId="11" fillId="5" borderId="44" xfId="4" applyFont="1" applyFill="1" applyBorder="1" applyAlignment="1">
      <alignment vertical="center" wrapText="1"/>
    </xf>
    <xf numFmtId="0" fontId="3" fillId="5" borderId="33"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29" xfId="4" quotePrefix="1" applyFont="1" applyFill="1" applyBorder="1" applyAlignment="1">
      <alignment vertical="center" wrapText="1"/>
    </xf>
    <xf numFmtId="0" fontId="3" fillId="5" borderId="33" xfId="4" applyFont="1" applyFill="1" applyBorder="1" applyAlignment="1">
      <alignment vertical="center" wrapText="1"/>
    </xf>
    <xf numFmtId="0" fontId="3" fillId="5" borderId="66" xfId="4" applyFont="1" applyFill="1" applyBorder="1" applyAlignment="1">
      <alignment horizontal="center" vertical="center" wrapText="1"/>
    </xf>
    <xf numFmtId="0" fontId="3" fillId="5" borderId="67" xfId="4" applyFont="1" applyFill="1" applyBorder="1" applyAlignment="1">
      <alignment horizontal="center" vertical="center" wrapText="1"/>
    </xf>
    <xf numFmtId="0" fontId="3" fillId="5" borderId="29" xfId="4" applyFont="1" applyFill="1" applyBorder="1" applyAlignment="1">
      <alignment vertical="center" wrapText="1"/>
    </xf>
    <xf numFmtId="0" fontId="13" fillId="5" borderId="28"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4"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62" xfId="4" applyFont="1" applyFill="1" applyBorder="1" applyAlignment="1">
      <alignment horizontal="center" vertical="center" wrapText="1"/>
    </xf>
    <xf numFmtId="0" fontId="3" fillId="5" borderId="63" xfId="4" applyFont="1" applyFill="1" applyBorder="1" applyAlignment="1">
      <alignment horizontal="center" vertical="center" wrapText="1"/>
    </xf>
    <xf numFmtId="0" fontId="3" fillId="5" borderId="64"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11" borderId="1" xfId="4"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7" fillId="0" borderId="1" xfId="4" applyFont="1" applyBorder="1" applyAlignment="1">
      <alignment horizontal="center" vertical="center" wrapText="1"/>
    </xf>
    <xf numFmtId="0" fontId="7" fillId="0" borderId="3" xfId="4" applyFont="1" applyBorder="1" applyAlignment="1">
      <alignment horizontal="center" vertical="center" wrapText="1"/>
    </xf>
    <xf numFmtId="3" fontId="7" fillId="10" borderId="1" xfId="4" applyNumberFormat="1" applyFont="1" applyFill="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7" fillId="10" borderId="3" xfId="4" applyFont="1" applyFill="1" applyBorder="1" applyAlignment="1">
      <alignment horizontal="right" vertical="center" wrapText="1"/>
    </xf>
    <xf numFmtId="3" fontId="7" fillId="10" borderId="45" xfId="4" applyNumberFormat="1" applyFont="1" applyFill="1" applyBorder="1" applyAlignment="1">
      <alignment horizontal="right" vertical="center" wrapText="1"/>
    </xf>
    <xf numFmtId="3" fontId="7" fillId="10" borderId="47" xfId="4"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45" xfId="4" applyFont="1" applyFill="1" applyBorder="1" applyAlignment="1">
      <alignment vertical="center"/>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0" fontId="7" fillId="0" borderId="57" xfId="4" applyFont="1" applyBorder="1" applyAlignment="1">
      <alignment horizontal="center" vertical="center" wrapText="1"/>
    </xf>
    <xf numFmtId="0" fontId="7" fillId="0" borderId="76" xfId="4" applyFont="1" applyBorder="1" applyAlignment="1">
      <alignment horizontal="center" vertical="center" wrapText="1"/>
    </xf>
    <xf numFmtId="0" fontId="7" fillId="0" borderId="54" xfId="4" applyFont="1" applyBorder="1" applyAlignment="1">
      <alignment horizontal="center" vertical="center" wrapText="1"/>
    </xf>
    <xf numFmtId="0" fontId="11" fillId="0" borderId="48" xfId="4" applyFont="1" applyBorder="1" applyAlignment="1">
      <alignment vertical="center" wrapText="1"/>
    </xf>
    <xf numFmtId="0" fontId="11" fillId="0" borderId="77" xfId="4" applyFont="1" applyBorder="1" applyAlignment="1">
      <alignment vertical="center" wrapText="1"/>
    </xf>
    <xf numFmtId="0" fontId="11" fillId="0" borderId="29" xfId="4" applyFont="1" applyBorder="1" applyAlignment="1">
      <alignment vertical="center" wrapText="1"/>
    </xf>
    <xf numFmtId="0" fontId="11" fillId="0" borderId="33" xfId="4" applyFont="1" applyBorder="1" applyAlignment="1">
      <alignment vertical="center" wrapText="1"/>
    </xf>
    <xf numFmtId="0" fontId="7" fillId="0" borderId="24" xfId="4" applyFont="1" applyBorder="1" applyAlignment="1">
      <alignment horizontal="center" vertical="center" wrapText="1"/>
    </xf>
    <xf numFmtId="0" fontId="7" fillId="0" borderId="25" xfId="4" applyFont="1" applyBorder="1" applyAlignment="1">
      <alignment horizontal="center" vertical="center" wrapText="1"/>
    </xf>
    <xf numFmtId="0" fontId="7" fillId="0" borderId="5" xfId="4" applyFont="1" applyBorder="1" applyAlignment="1">
      <alignment horizontal="center" vertical="center" wrapText="1"/>
    </xf>
    <xf numFmtId="0" fontId="7" fillId="0" borderId="30" xfId="4" applyFont="1" applyBorder="1" applyAlignment="1">
      <alignment horizontal="center" vertical="center" wrapText="1"/>
    </xf>
    <xf numFmtId="0" fontId="7" fillId="0" borderId="29" xfId="4" applyFont="1" applyBorder="1" applyAlignment="1">
      <alignment horizontal="center" vertical="center" wrapText="1"/>
    </xf>
    <xf numFmtId="0" fontId="7" fillId="0" borderId="33" xfId="4" applyFont="1" applyBorder="1" applyAlignment="1">
      <alignment horizontal="center" vertical="center" wrapText="1"/>
    </xf>
    <xf numFmtId="0" fontId="23" fillId="0" borderId="75" xfId="4" applyFont="1" applyBorder="1" applyAlignment="1">
      <alignment vertical="center"/>
    </xf>
    <xf numFmtId="0" fontId="23" fillId="0" borderId="74" xfId="4" applyFont="1" applyBorder="1" applyAlignment="1">
      <alignment vertical="center"/>
    </xf>
    <xf numFmtId="0" fontId="21" fillId="0" borderId="75" xfId="4" applyFont="1" applyBorder="1" applyAlignment="1">
      <alignment horizontal="center" vertical="center" wrapText="1"/>
    </xf>
    <xf numFmtId="0" fontId="21" fillId="0" borderId="80"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0" fontId="19" fillId="0" borderId="47"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4" xfId="4" applyFont="1" applyBorder="1" applyAlignment="1">
      <alignment vertical="center"/>
    </xf>
    <xf numFmtId="0" fontId="11" fillId="0" borderId="25" xfId="4" applyFont="1" applyBorder="1" applyAlignment="1">
      <alignment vertical="center"/>
    </xf>
    <xf numFmtId="0" fontId="11" fillId="0" borderId="44" xfId="4" applyFont="1" applyBorder="1" applyAlignment="1">
      <alignment vertical="center"/>
    </xf>
    <xf numFmtId="0" fontId="11" fillId="0" borderId="32" xfId="4" applyFont="1" applyBorder="1" applyAlignment="1">
      <alignment vertical="center"/>
    </xf>
    <xf numFmtId="0" fontId="11" fillId="0" borderId="5" xfId="4" applyFont="1" applyBorder="1" applyAlignment="1">
      <alignment vertical="center"/>
    </xf>
    <xf numFmtId="0" fontId="11" fillId="0" borderId="30" xfId="4" applyFont="1" applyBorder="1" applyAlignment="1">
      <alignment vertical="center"/>
    </xf>
    <xf numFmtId="0" fontId="7" fillId="0" borderId="2"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11" borderId="1" xfId="4" applyNumberFormat="1" applyFont="1" applyFill="1" applyBorder="1" applyAlignment="1">
      <alignmen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0" fontId="11" fillId="0" borderId="75" xfId="4" applyFont="1" applyBorder="1" applyAlignment="1">
      <alignment vertical="center"/>
    </xf>
    <xf numFmtId="0" fontId="11" fillId="0" borderId="74"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1369B245-2D60-4DAF-A0B2-BB1520006866}"/>
    <cellStyle name="Normal 2 3" xfId="7" xr:uid="{01B35478-7FA3-455F-93F9-6736C028D8DA}"/>
    <cellStyle name="Normal 3" xfId="6" xr:uid="{D204F5BF-79D8-4389-9092-1F295A49A09A}"/>
    <cellStyle name="Normal 3 2" xfId="14" xr:uid="{BF212477-CAA1-47A1-AE8C-C55712EB893F}"/>
    <cellStyle name="Normal 4" xfId="16" xr:uid="{CD9386CB-1703-4695-A225-31CF24AA1D20}"/>
    <cellStyle name="Normal 5" xfId="8" xr:uid="{73EC05D9-9494-4A7F-92B5-43EAA49553E6}"/>
    <cellStyle name="Percent" xfId="1" builtinId="5"/>
    <cellStyle name="Percent 2" xfId="5" xr:uid="{6D5C75FC-3EEC-4EAC-AD66-67DB3F9E99A8}"/>
    <cellStyle name="Percent 3" xfId="11" xr:uid="{DB952D2B-7B6D-4C88-A06E-3B50F19CF8D8}"/>
    <cellStyle name="Standard 3" xfId="17" xr:uid="{44EF9ABD-C7C4-4379-B9B1-384EEE0D18C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C41F72DA-D18F-4FDF-A255-F3B9D70F84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492271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107142</xdr:colOff>
      <xdr:row>1</xdr:row>
      <xdr:rowOff>95251</xdr:rowOff>
    </xdr:from>
    <xdr:to>
      <xdr:col>5</xdr:col>
      <xdr:colOff>420819</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1892"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9525</xdr:colOff>
      <xdr:row>2</xdr:row>
      <xdr:rowOff>0</xdr:rowOff>
    </xdr:from>
    <xdr:to>
      <xdr:col>2</xdr:col>
      <xdr:colOff>806596</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0DD9-9B07-4862-9086-CA2A0F92912A}">
  <sheetPr>
    <pageSetUpPr fitToPage="1"/>
  </sheetPr>
  <dimension ref="A1:C23"/>
  <sheetViews>
    <sheetView showGridLines="0" tabSelected="1" zoomScaleNormal="100" workbookViewId="0">
      <selection activeCell="F3" sqref="F3"/>
    </sheetView>
  </sheetViews>
  <sheetFormatPr defaultColWidth="9.140625" defaultRowHeight="12.75" x14ac:dyDescent="0.2"/>
  <cols>
    <col min="1" max="1" width="5.7109375" style="291" customWidth="1"/>
    <col min="2" max="2" width="18.140625" style="291" customWidth="1"/>
    <col min="3" max="3" width="102.7109375" style="291" customWidth="1"/>
    <col min="4" max="16384" width="9.140625" style="291"/>
  </cols>
  <sheetData>
    <row r="1" spans="2:3" ht="39.950000000000003" customHeight="1" x14ac:dyDescent="0.2"/>
    <row r="2" spans="2:3" ht="22.5" customHeight="1" thickBot="1" x14ac:dyDescent="0.25">
      <c r="C2" s="320">
        <v>45473</v>
      </c>
    </row>
    <row r="3" spans="2:3" ht="39.950000000000003" customHeight="1" thickTop="1" thickBot="1" x14ac:dyDescent="0.25">
      <c r="B3" s="336" t="s">
        <v>659</v>
      </c>
      <c r="C3" s="336"/>
    </row>
    <row r="4" spans="2:3" ht="19.5" customHeight="1" thickTop="1" x14ac:dyDescent="0.2">
      <c r="B4" s="292" t="s">
        <v>523</v>
      </c>
      <c r="C4"/>
    </row>
    <row r="5" spans="2:3" ht="19.5" customHeight="1" x14ac:dyDescent="0.2">
      <c r="B5" s="293" t="s">
        <v>511</v>
      </c>
      <c r="C5" s="294" t="s">
        <v>522</v>
      </c>
    </row>
    <row r="6" spans="2:3" ht="19.5" customHeight="1" x14ac:dyDescent="0.2">
      <c r="B6" s="293" t="s">
        <v>512</v>
      </c>
      <c r="C6" s="295" t="s">
        <v>521</v>
      </c>
    </row>
    <row r="7" spans="2:3" ht="27" customHeight="1" x14ac:dyDescent="0.2">
      <c r="B7" s="293"/>
      <c r="C7" s="294"/>
    </row>
    <row r="8" spans="2:3" ht="18.75" customHeight="1" x14ac:dyDescent="0.2">
      <c r="B8" s="293" t="s">
        <v>525</v>
      </c>
      <c r="C8" s="294"/>
    </row>
    <row r="9" spans="2:3" ht="18.75" customHeight="1" x14ac:dyDescent="0.2">
      <c r="B9" s="293" t="s">
        <v>513</v>
      </c>
      <c r="C9" s="295" t="s">
        <v>524</v>
      </c>
    </row>
    <row r="10" spans="2:3" ht="18.75" customHeight="1" x14ac:dyDescent="0.2">
      <c r="B10" s="293" t="s">
        <v>514</v>
      </c>
      <c r="C10" s="294" t="s">
        <v>657</v>
      </c>
    </row>
    <row r="11" spans="2:3" ht="27" customHeight="1" x14ac:dyDescent="0.2">
      <c r="B11" s="293"/>
      <c r="C11" s="294"/>
    </row>
    <row r="12" spans="2:3" ht="18.75" customHeight="1" x14ac:dyDescent="0.2">
      <c r="B12" s="293" t="s">
        <v>529</v>
      </c>
      <c r="C12" s="294"/>
    </row>
    <row r="13" spans="2:3" ht="18.75" customHeight="1" x14ac:dyDescent="0.2">
      <c r="B13" s="293" t="s">
        <v>515</v>
      </c>
      <c r="C13" s="295" t="s">
        <v>526</v>
      </c>
    </row>
    <row r="14" spans="2:3" ht="18.75" customHeight="1" x14ac:dyDescent="0.2">
      <c r="B14" s="293" t="s">
        <v>516</v>
      </c>
      <c r="C14" s="295" t="s">
        <v>527</v>
      </c>
    </row>
    <row r="15" spans="2:3" ht="18.75" customHeight="1" x14ac:dyDescent="0.2">
      <c r="B15" s="293" t="s">
        <v>517</v>
      </c>
      <c r="C15" s="295" t="s">
        <v>528</v>
      </c>
    </row>
    <row r="16" spans="2:3" ht="27" customHeight="1" x14ac:dyDescent="0.2">
      <c r="B16" s="293"/>
      <c r="C16" s="294"/>
    </row>
    <row r="17" spans="1:3" ht="18.75" customHeight="1" x14ac:dyDescent="0.2">
      <c r="B17" s="293" t="s">
        <v>532</v>
      </c>
      <c r="C17" s="294"/>
    </row>
    <row r="18" spans="1:3" ht="18.75" customHeight="1" x14ac:dyDescent="0.2">
      <c r="B18" s="293" t="s">
        <v>518</v>
      </c>
      <c r="C18" s="295" t="s">
        <v>530</v>
      </c>
    </row>
    <row r="19" spans="1:3" ht="18.75" customHeight="1" x14ac:dyDescent="0.2">
      <c r="B19" s="293" t="s">
        <v>519</v>
      </c>
      <c r="C19" s="295" t="s">
        <v>531</v>
      </c>
    </row>
    <row r="20" spans="1:3" ht="27" customHeight="1" x14ac:dyDescent="0.2">
      <c r="B20" s="293"/>
      <c r="C20" s="294"/>
    </row>
    <row r="21" spans="1:3" ht="22.5" customHeight="1" x14ac:dyDescent="0.2">
      <c r="A21" s="296"/>
      <c r="B21" s="293" t="s">
        <v>533</v>
      </c>
      <c r="C21" s="294"/>
    </row>
    <row r="22" spans="1:3" ht="22.5" customHeight="1" x14ac:dyDescent="0.2">
      <c r="A22" s="296"/>
      <c r="B22" s="293" t="s">
        <v>520</v>
      </c>
      <c r="C22" s="295" t="s">
        <v>534</v>
      </c>
    </row>
    <row r="23" spans="1:3" ht="19.5" customHeight="1" x14ac:dyDescent="0.2">
      <c r="B23" s="293"/>
      <c r="C23" s="294"/>
    </row>
  </sheetData>
  <sheetProtection algorithmName="SHA-512" hashValue="9zkLyINn31H58SsJm0IwSm7i1nivopkZIlLfGOt/jVBbko0EvtmZ3b1dkJxk4Qpb/Ws2WSkFWebD6xFBSwpdjw==" saltValue="Aie3D+wHx35Dy5KMAMyx/Q==" spinCount="100000" sheet="1" objects="1" scenarios="1"/>
  <mergeCells count="1">
    <mergeCell ref="B3:C3"/>
  </mergeCells>
  <conditionalFormatting sqref="B18:B19">
    <cfRule type="duplicateValues" dxfId="2" priority="3"/>
  </conditionalFormatting>
  <conditionalFormatting sqref="B13:B15">
    <cfRule type="duplicateValues" dxfId="1" priority="2"/>
  </conditionalFormatting>
  <conditionalFormatting sqref="B22">
    <cfRule type="duplicateValues" dxfId="0" priority="1"/>
  </conditionalFormatting>
  <hyperlinks>
    <hyperlink ref="B9" location="'EU CC1'!A1" display="EU CC1" xr:uid="{00699994-03A7-4D5E-994E-2377F604D669}"/>
    <hyperlink ref="B5" location="'EU KM1'!A1" display="EU KM1" xr:uid="{79DD807E-6A43-4F1F-AE1A-21E1455DA35E}"/>
    <hyperlink ref="B18" location="'EU LIQ1'!A1" display="EU LIQ1" xr:uid="{124CE310-6C9D-4D18-B28B-4863709EA630}"/>
    <hyperlink ref="B19" location="'EU LIQ2'!A1" display="EU LIQ2" xr:uid="{4FBE2AF3-8281-460C-830C-D2630E78FBDE}"/>
    <hyperlink ref="B6" location="'EU OV1'!A1" display="EU OV1" xr:uid="{E0842CEA-CB85-4C59-8535-A9FDA62E548C}"/>
    <hyperlink ref="B13" location="'EU LR1'!A1" display="EU LR1" xr:uid="{3A119EE2-89F5-4FD0-BCC7-444621A1328E}"/>
    <hyperlink ref="B14" location="'EU LR2'!A1" display="EU LR2" xr:uid="{803DB15D-82A9-41BE-9AE5-26E61E84E89D}"/>
    <hyperlink ref="B15" location="'EU LR3'!A1" display="EU LR3" xr:uid="{F24BE79F-C51F-412D-ACCC-1383E3462558}"/>
    <hyperlink ref="B22" location="'EU CR10'!A1" display="EU CR10" xr:uid="{2AC29E5C-7837-4B1F-9C62-993CA13FADB3}"/>
    <hyperlink ref="C5" location="'EU KM1'!A1" display="EU KM1" xr:uid="{DF0572E2-3F3D-4D0C-8653-18668B6B49F5}"/>
    <hyperlink ref="C9" location="'EU CC1'!A1" display="EU CC1" xr:uid="{576F65DF-2431-4693-B6EB-2EF6F743433E}"/>
    <hyperlink ref="C13" location="'EU LR1'!A1" display="EU LR1" xr:uid="{E529AA4F-1250-4903-B29A-62B94603FF21}"/>
    <hyperlink ref="C14" location="'EU LR2'!A1" display="EU LR2" xr:uid="{04EFF222-5E17-48E6-BEDD-BAA975A15C5A}"/>
    <hyperlink ref="C15" location="'EU LR3'!A1" display="EU LR3" xr:uid="{F15D6B2C-C23E-4570-B74B-405D99FF1DE5}"/>
    <hyperlink ref="C18" location="'EU LIQ1'!A1" display="EU LIQ1" xr:uid="{2C0423A1-85B4-490B-9AAF-13697EA08D0F}"/>
    <hyperlink ref="C19" location="'EU LIQ2'!A1" display="EU LIQ2" xr:uid="{16BD4E19-10A0-4F28-B260-B6507054530F}"/>
    <hyperlink ref="C22" location="'EU CR10'!A1" display="EU CR10" xr:uid="{D7F4DC84-F76C-42D3-AEA2-91D999690745}"/>
    <hyperlink ref="C6" location="'EU OV1'!A1" display="EU OV1" xr:uid="{740F446A-9E47-4220-9817-77DFB2F2964A}"/>
    <hyperlink ref="B10" location="'EU CCA'!A1" display="EU CCA" xr:uid="{20B29D5C-AAD8-4CDE-A33D-21E73CF25625}"/>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A2" sqref="A2"/>
    </sheetView>
  </sheetViews>
  <sheetFormatPr defaultColWidth="9.140625" defaultRowHeight="15" x14ac:dyDescent="0.25"/>
  <cols>
    <col min="1" max="1" width="9.140625" style="34"/>
    <col min="2" max="4" width="12.28515625" style="39" customWidth="1"/>
    <col min="5" max="5" width="34.85546875" style="39" customWidth="1"/>
    <col min="6" max="7" width="9.42578125" style="39" customWidth="1"/>
    <col min="8" max="8" width="5.5703125" style="39" bestFit="1" customWidth="1"/>
    <col min="9" max="9" width="14.28515625" style="39" customWidth="1"/>
    <col min="10" max="10" width="5.5703125" style="39" bestFit="1" customWidth="1"/>
    <col min="11" max="11" width="16.140625" style="39" customWidth="1"/>
    <col min="12" max="12" width="18.42578125" style="39" customWidth="1"/>
    <col min="13" max="13" width="14.7109375" style="39" bestFit="1" customWidth="1"/>
    <col min="14" max="16384" width="9.140625" style="34"/>
  </cols>
  <sheetData>
    <row r="1" spans="1:13" ht="15.75" thickBot="1" x14ac:dyDescent="0.3">
      <c r="A1" s="88"/>
    </row>
    <row r="2" spans="1:13" ht="18.75" thickBot="1" x14ac:dyDescent="0.3">
      <c r="B2" s="337" t="s">
        <v>273</v>
      </c>
      <c r="C2" s="338"/>
      <c r="D2" s="338"/>
      <c r="E2" s="338"/>
      <c r="F2" s="338"/>
      <c r="G2" s="338"/>
      <c r="H2" s="339"/>
      <c r="I2" s="116"/>
      <c r="J2" s="116"/>
      <c r="K2" s="116"/>
      <c r="L2" s="116"/>
      <c r="M2" s="116"/>
    </row>
    <row r="3" spans="1:13" x14ac:dyDescent="0.25">
      <c r="B3" s="91" t="s">
        <v>669</v>
      </c>
      <c r="C3" s="116"/>
      <c r="D3" s="116"/>
      <c r="E3" s="116"/>
      <c r="F3" s="116"/>
      <c r="G3" s="116"/>
      <c r="H3" s="116"/>
      <c r="I3" s="116"/>
      <c r="J3" s="116"/>
      <c r="K3" s="116"/>
      <c r="L3" s="116"/>
      <c r="M3" s="116"/>
    </row>
    <row r="4" spans="1:13" x14ac:dyDescent="0.25">
      <c r="B4" s="116"/>
      <c r="C4" s="116"/>
      <c r="D4" s="116"/>
      <c r="E4" s="160" t="s">
        <v>130</v>
      </c>
      <c r="F4" s="161"/>
      <c r="G4" s="160"/>
      <c r="H4" s="161"/>
      <c r="I4" s="160"/>
      <c r="J4" s="161"/>
      <c r="K4" s="160"/>
      <c r="L4" s="161"/>
      <c r="M4" s="161"/>
    </row>
    <row r="5" spans="1:13" ht="15.75" thickBot="1" x14ac:dyDescent="0.3">
      <c r="B5" s="162"/>
      <c r="C5" s="116"/>
      <c r="D5" s="116"/>
      <c r="E5" s="116"/>
      <c r="F5" s="116"/>
      <c r="G5" s="116"/>
      <c r="H5" s="116"/>
      <c r="I5" s="116"/>
      <c r="J5" s="116"/>
      <c r="K5" s="116"/>
      <c r="L5" s="116"/>
      <c r="M5" s="116"/>
    </row>
    <row r="6" spans="1:13" ht="15.75" thickBot="1" x14ac:dyDescent="0.3">
      <c r="A6" s="40" t="s">
        <v>274</v>
      </c>
      <c r="B6" s="163"/>
      <c r="C6" s="164"/>
      <c r="D6" s="470"/>
      <c r="E6" s="471"/>
      <c r="F6" s="472" t="s">
        <v>129</v>
      </c>
      <c r="G6" s="473"/>
      <c r="H6" s="474" t="s">
        <v>131</v>
      </c>
      <c r="I6" s="474"/>
      <c r="J6" s="472" t="s">
        <v>130</v>
      </c>
      <c r="K6" s="473"/>
      <c r="L6" s="165" t="s">
        <v>132</v>
      </c>
      <c r="M6" s="166" t="s">
        <v>133</v>
      </c>
    </row>
    <row r="7" spans="1:13" ht="15.75" thickBot="1" x14ac:dyDescent="0.3">
      <c r="A7" s="40"/>
      <c r="B7" s="452" t="s">
        <v>275</v>
      </c>
      <c r="C7" s="453"/>
      <c r="D7" s="454" t="s">
        <v>276</v>
      </c>
      <c r="E7" s="455"/>
      <c r="F7" s="421" t="s">
        <v>277</v>
      </c>
      <c r="G7" s="460"/>
      <c r="H7" s="460"/>
      <c r="I7" s="460"/>
      <c r="J7" s="460"/>
      <c r="K7" s="460"/>
      <c r="L7" s="422"/>
      <c r="M7" s="433" t="s">
        <v>278</v>
      </c>
    </row>
    <row r="8" spans="1:13" x14ac:dyDescent="0.25">
      <c r="A8" s="40"/>
      <c r="B8" s="436" t="s">
        <v>279</v>
      </c>
      <c r="C8" s="438" t="s">
        <v>280</v>
      </c>
      <c r="D8" s="456"/>
      <c r="E8" s="457"/>
      <c r="F8" s="440" t="s">
        <v>281</v>
      </c>
      <c r="G8" s="441"/>
      <c r="H8" s="440" t="s">
        <v>282</v>
      </c>
      <c r="I8" s="441"/>
      <c r="J8" s="440" t="s">
        <v>283</v>
      </c>
      <c r="K8" s="441"/>
      <c r="L8" s="444" t="s">
        <v>284</v>
      </c>
      <c r="M8" s="434"/>
    </row>
    <row r="9" spans="1:13" ht="15.75" thickBot="1" x14ac:dyDescent="0.3">
      <c r="A9" s="40"/>
      <c r="B9" s="437"/>
      <c r="C9" s="439"/>
      <c r="D9" s="458"/>
      <c r="E9" s="459"/>
      <c r="F9" s="442"/>
      <c r="G9" s="443"/>
      <c r="H9" s="442"/>
      <c r="I9" s="443"/>
      <c r="J9" s="442"/>
      <c r="K9" s="443"/>
      <c r="L9" s="445"/>
      <c r="M9" s="435"/>
    </row>
    <row r="10" spans="1:13" ht="15.75" thickBot="1" x14ac:dyDescent="0.3">
      <c r="A10" s="40"/>
      <c r="B10" s="167"/>
      <c r="C10" s="168" t="s">
        <v>285</v>
      </c>
      <c r="D10" s="429" t="s">
        <v>286</v>
      </c>
      <c r="E10" s="429"/>
      <c r="F10" s="429"/>
      <c r="G10" s="429"/>
      <c r="H10" s="429"/>
      <c r="I10" s="429"/>
      <c r="J10" s="429"/>
      <c r="K10" s="429"/>
      <c r="L10" s="429"/>
      <c r="M10" s="430"/>
    </row>
    <row r="11" spans="1:13" ht="29.25" thickBot="1" x14ac:dyDescent="0.3">
      <c r="A11" s="40"/>
      <c r="B11" s="169"/>
      <c r="C11" s="170" t="s">
        <v>287</v>
      </c>
      <c r="D11" s="170">
        <v>1</v>
      </c>
      <c r="E11" s="170" t="s">
        <v>288</v>
      </c>
      <c r="F11" s="466">
        <v>372644.60308799997</v>
      </c>
      <c r="G11" s="467"/>
      <c r="H11" s="466">
        <v>0</v>
      </c>
      <c r="I11" s="467"/>
      <c r="J11" s="466">
        <v>0</v>
      </c>
      <c r="K11" s="467"/>
      <c r="L11" s="171">
        <v>159278.99785499999</v>
      </c>
      <c r="M11" s="172">
        <v>531923.60094399995</v>
      </c>
    </row>
    <row r="12" spans="1:13" ht="15.75" thickBot="1" x14ac:dyDescent="0.3">
      <c r="A12" s="40"/>
      <c r="B12" s="173" t="s">
        <v>289</v>
      </c>
      <c r="C12" s="174"/>
      <c r="D12" s="175">
        <v>2</v>
      </c>
      <c r="E12" s="176" t="s">
        <v>290</v>
      </c>
      <c r="F12" s="463">
        <v>372644.60308799997</v>
      </c>
      <c r="G12" s="464"/>
      <c r="H12" s="463">
        <v>0</v>
      </c>
      <c r="I12" s="464"/>
      <c r="J12" s="463">
        <v>0</v>
      </c>
      <c r="K12" s="464"/>
      <c r="L12" s="177">
        <v>111338.98013900001</v>
      </c>
      <c r="M12" s="177">
        <v>483983.58322700002</v>
      </c>
    </row>
    <row r="13" spans="1:13" ht="15.75" thickBot="1" x14ac:dyDescent="0.3">
      <c r="A13" s="40"/>
      <c r="B13" s="173" t="s">
        <v>291</v>
      </c>
      <c r="C13" s="174"/>
      <c r="D13" s="175">
        <v>3</v>
      </c>
      <c r="E13" s="176" t="s">
        <v>292</v>
      </c>
      <c r="F13" s="461"/>
      <c r="G13" s="462"/>
      <c r="H13" s="463">
        <v>0</v>
      </c>
      <c r="I13" s="464"/>
      <c r="J13" s="468">
        <v>0</v>
      </c>
      <c r="K13" s="469"/>
      <c r="L13" s="177">
        <v>47940.017716000002</v>
      </c>
      <c r="M13" s="178">
        <v>47940.017716000002</v>
      </c>
    </row>
    <row r="14" spans="1:13" ht="15.75" thickBot="1" x14ac:dyDescent="0.3">
      <c r="A14" s="40"/>
      <c r="B14" s="169"/>
      <c r="C14" s="170"/>
      <c r="D14" s="179">
        <v>4</v>
      </c>
      <c r="E14" s="170" t="s">
        <v>293</v>
      </c>
      <c r="F14" s="461"/>
      <c r="G14" s="462"/>
      <c r="H14" s="466">
        <v>1016163.75822</v>
      </c>
      <c r="I14" s="467"/>
      <c r="J14" s="466">
        <v>3456.9152399999998</v>
      </c>
      <c r="K14" s="467"/>
      <c r="L14" s="171">
        <v>3925.2960349999998</v>
      </c>
      <c r="M14" s="172">
        <v>953672.99266300001</v>
      </c>
    </row>
    <row r="15" spans="1:13" ht="15.75" thickBot="1" x14ac:dyDescent="0.3">
      <c r="A15" s="40"/>
      <c r="B15" s="173" t="s">
        <v>294</v>
      </c>
      <c r="C15" s="174"/>
      <c r="D15" s="175">
        <v>5</v>
      </c>
      <c r="E15" s="176" t="s">
        <v>243</v>
      </c>
      <c r="F15" s="461"/>
      <c r="G15" s="462"/>
      <c r="H15" s="463">
        <v>639190.22786600003</v>
      </c>
      <c r="I15" s="464"/>
      <c r="J15" s="463">
        <v>2591.5824160000002</v>
      </c>
      <c r="K15" s="464"/>
      <c r="L15" s="177">
        <v>284.269452</v>
      </c>
      <c r="M15" s="178">
        <v>609976.98921899998</v>
      </c>
    </row>
    <row r="16" spans="1:13" ht="15.75" thickBot="1" x14ac:dyDescent="0.3">
      <c r="A16" s="40"/>
      <c r="B16" s="173" t="s">
        <v>295</v>
      </c>
      <c r="C16" s="174"/>
      <c r="D16" s="175">
        <v>6</v>
      </c>
      <c r="E16" s="176" t="s">
        <v>244</v>
      </c>
      <c r="F16" s="461"/>
      <c r="G16" s="462"/>
      <c r="H16" s="463">
        <v>376973.53035399999</v>
      </c>
      <c r="I16" s="464"/>
      <c r="J16" s="463">
        <v>865.33282499999996</v>
      </c>
      <c r="K16" s="464"/>
      <c r="L16" s="177">
        <v>3641.0265829999998</v>
      </c>
      <c r="M16" s="178">
        <v>343696.00344399997</v>
      </c>
    </row>
    <row r="17" spans="1:13" ht="15.75" thickBot="1" x14ac:dyDescent="0.3">
      <c r="A17" s="40"/>
      <c r="B17" s="169"/>
      <c r="C17" s="170"/>
      <c r="D17" s="179">
        <v>7</v>
      </c>
      <c r="E17" s="170" t="s">
        <v>296</v>
      </c>
      <c r="F17" s="461"/>
      <c r="G17" s="462"/>
      <c r="H17" s="466">
        <v>2098999.1792939999</v>
      </c>
      <c r="I17" s="467"/>
      <c r="J17" s="466">
        <v>702190.756513</v>
      </c>
      <c r="K17" s="467"/>
      <c r="L17" s="171">
        <v>884820.346854</v>
      </c>
      <c r="M17" s="171">
        <v>1799740.281764</v>
      </c>
    </row>
    <row r="18" spans="1:13" ht="15.75" thickBot="1" x14ac:dyDescent="0.3">
      <c r="A18" s="40"/>
      <c r="B18" s="173" t="s">
        <v>297</v>
      </c>
      <c r="C18" s="174"/>
      <c r="D18" s="175">
        <v>8</v>
      </c>
      <c r="E18" s="176" t="s">
        <v>298</v>
      </c>
      <c r="F18" s="461"/>
      <c r="G18" s="462"/>
      <c r="H18" s="463">
        <v>394612.86547999998</v>
      </c>
      <c r="I18" s="464"/>
      <c r="J18" s="463">
        <v>0</v>
      </c>
      <c r="K18" s="464"/>
      <c r="L18" s="177">
        <v>0</v>
      </c>
      <c r="M18" s="178">
        <v>27857.605954999999</v>
      </c>
    </row>
    <row r="19" spans="1:13" ht="29.25" thickBot="1" x14ac:dyDescent="0.3">
      <c r="A19" s="40"/>
      <c r="B19" s="173" t="s">
        <v>299</v>
      </c>
      <c r="C19" s="174"/>
      <c r="D19" s="175">
        <v>9</v>
      </c>
      <c r="E19" s="180" t="s">
        <v>300</v>
      </c>
      <c r="F19" s="461"/>
      <c r="G19" s="462"/>
      <c r="H19" s="463">
        <v>1704386.313814</v>
      </c>
      <c r="I19" s="464"/>
      <c r="J19" s="463">
        <v>702190.756513</v>
      </c>
      <c r="K19" s="464"/>
      <c r="L19" s="177">
        <v>884820.346854</v>
      </c>
      <c r="M19" s="178">
        <v>1771882.6758089999</v>
      </c>
    </row>
    <row r="20" spans="1:13" ht="15.75" thickBot="1" x14ac:dyDescent="0.3">
      <c r="A20" s="40"/>
      <c r="B20" s="169">
        <v>45</v>
      </c>
      <c r="C20" s="170"/>
      <c r="D20" s="179">
        <v>10</v>
      </c>
      <c r="E20" s="170" t="s">
        <v>301</v>
      </c>
      <c r="F20" s="461"/>
      <c r="G20" s="462"/>
      <c r="H20" s="423">
        <v>0</v>
      </c>
      <c r="I20" s="426"/>
      <c r="J20" s="423">
        <v>0</v>
      </c>
      <c r="K20" s="426"/>
      <c r="L20" s="171">
        <v>0</v>
      </c>
      <c r="M20" s="171">
        <v>0</v>
      </c>
    </row>
    <row r="21" spans="1:13" ht="15.75" thickBot="1" x14ac:dyDescent="0.3">
      <c r="A21" s="40"/>
      <c r="B21" s="169"/>
      <c r="C21" s="170"/>
      <c r="D21" s="179">
        <v>11</v>
      </c>
      <c r="E21" s="170" t="s">
        <v>302</v>
      </c>
      <c r="F21" s="466">
        <v>20207.984443000001</v>
      </c>
      <c r="G21" s="467"/>
      <c r="H21" s="423">
        <v>0</v>
      </c>
      <c r="I21" s="426"/>
      <c r="J21" s="423">
        <v>0</v>
      </c>
      <c r="K21" s="426"/>
      <c r="L21" s="171">
        <v>95542.516076999993</v>
      </c>
      <c r="M21" s="171">
        <v>95542.516076999993</v>
      </c>
    </row>
    <row r="22" spans="1:13" ht="15.75" thickBot="1" x14ac:dyDescent="0.3">
      <c r="A22" s="40"/>
      <c r="B22" s="173" t="s">
        <v>303</v>
      </c>
      <c r="C22" s="174"/>
      <c r="D22" s="175">
        <v>12</v>
      </c>
      <c r="E22" s="176" t="s">
        <v>304</v>
      </c>
      <c r="F22" s="463">
        <v>20207.984443000001</v>
      </c>
      <c r="G22" s="464"/>
      <c r="H22" s="461"/>
      <c r="I22" s="462"/>
      <c r="J22" s="461"/>
      <c r="K22" s="462"/>
      <c r="L22" s="181"/>
      <c r="M22" s="181"/>
    </row>
    <row r="23" spans="1:13" ht="43.5" thickBot="1" x14ac:dyDescent="0.3">
      <c r="A23" s="40"/>
      <c r="B23" s="173" t="s">
        <v>305</v>
      </c>
      <c r="C23" s="174"/>
      <c r="D23" s="175">
        <v>13</v>
      </c>
      <c r="E23" s="176" t="s">
        <v>306</v>
      </c>
      <c r="F23" s="461"/>
      <c r="G23" s="462"/>
      <c r="H23" s="463">
        <v>0</v>
      </c>
      <c r="I23" s="464"/>
      <c r="J23" s="463">
        <v>0</v>
      </c>
      <c r="K23" s="464"/>
      <c r="L23" s="177">
        <v>95542.516076999993</v>
      </c>
      <c r="M23" s="178">
        <v>95542.516076999993</v>
      </c>
    </row>
    <row r="24" spans="1:13" ht="15.75" thickBot="1" x14ac:dyDescent="0.3">
      <c r="A24" s="40"/>
      <c r="B24" s="182"/>
      <c r="C24" s="183"/>
      <c r="D24" s="184">
        <v>14</v>
      </c>
      <c r="E24" s="183" t="s">
        <v>307</v>
      </c>
      <c r="F24" s="465"/>
      <c r="G24" s="410"/>
      <c r="H24" s="465"/>
      <c r="I24" s="410"/>
      <c r="J24" s="465"/>
      <c r="K24" s="410"/>
      <c r="L24" s="185"/>
      <c r="M24" s="186">
        <v>3380879.3914470002</v>
      </c>
    </row>
    <row r="25" spans="1:13" x14ac:dyDescent="0.25">
      <c r="A25" s="40"/>
      <c r="B25" s="116"/>
      <c r="C25" s="116"/>
      <c r="D25" s="116"/>
      <c r="E25" s="116"/>
      <c r="F25" s="116"/>
      <c r="G25" s="116"/>
      <c r="H25" s="116"/>
      <c r="I25" s="116"/>
      <c r="J25" s="116"/>
      <c r="K25" s="116"/>
      <c r="L25" s="116"/>
      <c r="M25" s="116"/>
    </row>
    <row r="26" spans="1:13" ht="15.75" thickBot="1" x14ac:dyDescent="0.3">
      <c r="A26" s="40"/>
      <c r="B26" s="187"/>
      <c r="C26" s="116"/>
      <c r="D26" s="116"/>
      <c r="E26" s="116"/>
      <c r="F26" s="116"/>
      <c r="G26" s="116"/>
      <c r="H26" s="160" t="s">
        <v>308</v>
      </c>
      <c r="I26" s="160"/>
      <c r="J26" s="160" t="s">
        <v>309</v>
      </c>
      <c r="K26" s="160"/>
      <c r="L26" s="160" t="s">
        <v>310</v>
      </c>
      <c r="M26" s="160" t="s">
        <v>311</v>
      </c>
    </row>
    <row r="27" spans="1:13" ht="15.75" thickBot="1" x14ac:dyDescent="0.3">
      <c r="A27" s="40"/>
      <c r="B27" s="188"/>
      <c r="C27" s="189"/>
      <c r="D27" s="446"/>
      <c r="E27" s="447"/>
      <c r="F27" s="448" t="s">
        <v>129</v>
      </c>
      <c r="G27" s="449"/>
      <c r="H27" s="450" t="s">
        <v>131</v>
      </c>
      <c r="I27" s="451"/>
      <c r="J27" s="449" t="s">
        <v>130</v>
      </c>
      <c r="K27" s="449"/>
      <c r="L27" s="190" t="s">
        <v>132</v>
      </c>
      <c r="M27" s="191" t="s">
        <v>133</v>
      </c>
    </row>
    <row r="28" spans="1:13" ht="15.75" thickBot="1" x14ac:dyDescent="0.3">
      <c r="A28" s="40"/>
      <c r="B28" s="452" t="s">
        <v>312</v>
      </c>
      <c r="C28" s="453"/>
      <c r="D28" s="454" t="s">
        <v>276</v>
      </c>
      <c r="E28" s="455"/>
      <c r="F28" s="421" t="s">
        <v>277</v>
      </c>
      <c r="G28" s="460"/>
      <c r="H28" s="460"/>
      <c r="I28" s="460"/>
      <c r="J28" s="460"/>
      <c r="K28" s="460"/>
      <c r="L28" s="422"/>
      <c r="M28" s="433" t="s">
        <v>278</v>
      </c>
    </row>
    <row r="29" spans="1:13" x14ac:dyDescent="0.25">
      <c r="A29" s="40"/>
      <c r="B29" s="436" t="s">
        <v>279</v>
      </c>
      <c r="C29" s="438" t="s">
        <v>280</v>
      </c>
      <c r="D29" s="456"/>
      <c r="E29" s="457"/>
      <c r="F29" s="440" t="s">
        <v>281</v>
      </c>
      <c r="G29" s="441"/>
      <c r="H29" s="440" t="s">
        <v>282</v>
      </c>
      <c r="I29" s="441"/>
      <c r="J29" s="440" t="s">
        <v>283</v>
      </c>
      <c r="K29" s="441"/>
      <c r="L29" s="444" t="s">
        <v>284</v>
      </c>
      <c r="M29" s="434"/>
    </row>
    <row r="30" spans="1:13" ht="15.75" thickBot="1" x14ac:dyDescent="0.3">
      <c r="A30" s="40"/>
      <c r="B30" s="437"/>
      <c r="C30" s="439"/>
      <c r="D30" s="458"/>
      <c r="E30" s="459"/>
      <c r="F30" s="442"/>
      <c r="G30" s="443"/>
      <c r="H30" s="442"/>
      <c r="I30" s="443"/>
      <c r="J30" s="442"/>
      <c r="K30" s="443"/>
      <c r="L30" s="445"/>
      <c r="M30" s="435"/>
    </row>
    <row r="31" spans="1:13" ht="15.75" thickBot="1" x14ac:dyDescent="0.3">
      <c r="A31" s="40"/>
      <c r="B31" s="167"/>
      <c r="C31" s="168" t="s">
        <v>313</v>
      </c>
      <c r="D31" s="429" t="s">
        <v>314</v>
      </c>
      <c r="E31" s="429"/>
      <c r="F31" s="429"/>
      <c r="G31" s="429"/>
      <c r="H31" s="429"/>
      <c r="I31" s="429"/>
      <c r="J31" s="429"/>
      <c r="K31" s="429"/>
      <c r="L31" s="429"/>
      <c r="M31" s="430"/>
    </row>
    <row r="32" spans="1:13" ht="43.5" thickBot="1" x14ac:dyDescent="0.3">
      <c r="A32" s="40"/>
      <c r="B32" s="169" t="s">
        <v>315</v>
      </c>
      <c r="C32" s="170" t="s">
        <v>287</v>
      </c>
      <c r="D32" s="192">
        <v>15</v>
      </c>
      <c r="E32" s="170" t="s">
        <v>316</v>
      </c>
      <c r="F32" s="411"/>
      <c r="G32" s="412"/>
      <c r="H32" s="431"/>
      <c r="I32" s="432"/>
      <c r="J32" s="431"/>
      <c r="K32" s="432"/>
      <c r="L32" s="193"/>
      <c r="M32" s="172">
        <v>77063.941774999999</v>
      </c>
    </row>
    <row r="33" spans="1:13" ht="43.5" thickBot="1" x14ac:dyDescent="0.3">
      <c r="A33" s="40"/>
      <c r="B33" s="169"/>
      <c r="C33" s="170"/>
      <c r="D33" s="192" t="s">
        <v>317</v>
      </c>
      <c r="E33" s="194" t="s">
        <v>318</v>
      </c>
      <c r="F33" s="195"/>
      <c r="G33" s="196"/>
      <c r="H33" s="423">
        <v>7659.695369</v>
      </c>
      <c r="I33" s="427"/>
      <c r="J33" s="428">
        <v>7704.2032239999999</v>
      </c>
      <c r="K33" s="427"/>
      <c r="L33" s="197">
        <v>256468.70062300001</v>
      </c>
      <c r="M33" s="197">
        <v>231057.70933400001</v>
      </c>
    </row>
    <row r="34" spans="1:13" ht="29.25" thickBot="1" x14ac:dyDescent="0.3">
      <c r="A34" s="40"/>
      <c r="B34" s="169" t="s">
        <v>319</v>
      </c>
      <c r="C34" s="170"/>
      <c r="D34" s="192">
        <v>16</v>
      </c>
      <c r="E34" s="170" t="s">
        <v>320</v>
      </c>
      <c r="F34" s="411"/>
      <c r="G34" s="412"/>
      <c r="H34" s="423">
        <v>0</v>
      </c>
      <c r="I34" s="427"/>
      <c r="J34" s="428">
        <v>0</v>
      </c>
      <c r="K34" s="427"/>
      <c r="L34" s="197">
        <v>0</v>
      </c>
      <c r="M34" s="197">
        <v>0</v>
      </c>
    </row>
    <row r="35" spans="1:13" ht="15.75" thickBot="1" x14ac:dyDescent="0.3">
      <c r="A35" s="40"/>
      <c r="B35" s="169"/>
      <c r="C35" s="170"/>
      <c r="D35" s="192">
        <v>17</v>
      </c>
      <c r="E35" s="170" t="s">
        <v>321</v>
      </c>
      <c r="F35" s="411"/>
      <c r="G35" s="412"/>
      <c r="H35" s="423">
        <v>756782.068615</v>
      </c>
      <c r="I35" s="427"/>
      <c r="J35" s="428">
        <v>318515.23016699997</v>
      </c>
      <c r="K35" s="427"/>
      <c r="L35" s="197">
        <v>1538995.989239</v>
      </c>
      <c r="M35" s="197">
        <v>1720580.548194</v>
      </c>
    </row>
    <row r="36" spans="1:13" ht="57.75" thickBot="1" x14ac:dyDescent="0.3">
      <c r="A36" s="40"/>
      <c r="B36" s="173" t="s">
        <v>322</v>
      </c>
      <c r="C36" s="174"/>
      <c r="D36" s="192">
        <v>18</v>
      </c>
      <c r="E36" s="176" t="s">
        <v>323</v>
      </c>
      <c r="F36" s="411"/>
      <c r="G36" s="412"/>
      <c r="H36" s="417">
        <v>118541.784728</v>
      </c>
      <c r="I36" s="418"/>
      <c r="J36" s="417">
        <v>0</v>
      </c>
      <c r="K36" s="418"/>
      <c r="L36" s="198">
        <v>0</v>
      </c>
      <c r="M36" s="198">
        <v>0</v>
      </c>
    </row>
    <row r="37" spans="1:13" ht="72" thickBot="1" x14ac:dyDescent="0.3">
      <c r="A37" s="40"/>
      <c r="B37" s="173" t="s">
        <v>324</v>
      </c>
      <c r="C37" s="174"/>
      <c r="D37" s="192">
        <v>19</v>
      </c>
      <c r="E37" s="176" t="s">
        <v>325</v>
      </c>
      <c r="F37" s="411"/>
      <c r="G37" s="412"/>
      <c r="H37" s="417">
        <v>244858.682489</v>
      </c>
      <c r="I37" s="418"/>
      <c r="J37" s="417">
        <v>49418.750074000003</v>
      </c>
      <c r="K37" s="418"/>
      <c r="L37" s="198">
        <v>125294.609306</v>
      </c>
      <c r="M37" s="198">
        <v>174489.85259200001</v>
      </c>
    </row>
    <row r="38" spans="1:13" ht="72" thickBot="1" x14ac:dyDescent="0.3">
      <c r="A38" s="40"/>
      <c r="B38" s="173" t="s">
        <v>326</v>
      </c>
      <c r="C38" s="174"/>
      <c r="D38" s="192">
        <v>20</v>
      </c>
      <c r="E38" s="176" t="s">
        <v>327</v>
      </c>
      <c r="F38" s="411"/>
      <c r="G38" s="412"/>
      <c r="H38" s="417">
        <v>319832.77354899998</v>
      </c>
      <c r="I38" s="418"/>
      <c r="J38" s="417">
        <v>256952.77489599999</v>
      </c>
      <c r="K38" s="418"/>
      <c r="L38" s="198">
        <v>1035468.192815</v>
      </c>
      <c r="M38" s="198">
        <v>1315559.3310159999</v>
      </c>
    </row>
    <row r="39" spans="1:13" ht="57.75" thickBot="1" x14ac:dyDescent="0.3">
      <c r="A39" s="40"/>
      <c r="B39" s="173" t="s">
        <v>328</v>
      </c>
      <c r="C39" s="174"/>
      <c r="D39" s="192">
        <v>21</v>
      </c>
      <c r="E39" s="199" t="s">
        <v>329</v>
      </c>
      <c r="F39" s="411"/>
      <c r="G39" s="412"/>
      <c r="H39" s="417">
        <v>98604.802769000002</v>
      </c>
      <c r="I39" s="418"/>
      <c r="J39" s="417">
        <v>96709.167052999997</v>
      </c>
      <c r="K39" s="418"/>
      <c r="L39" s="198">
        <v>323541.74025099998</v>
      </c>
      <c r="M39" s="198">
        <v>434108.80458699999</v>
      </c>
    </row>
    <row r="40" spans="1:13" ht="29.25" thickBot="1" x14ac:dyDescent="0.3">
      <c r="A40" s="40"/>
      <c r="B40" s="173" t="s">
        <v>330</v>
      </c>
      <c r="C40" s="174"/>
      <c r="D40" s="192">
        <v>22</v>
      </c>
      <c r="E40" s="176" t="s">
        <v>331</v>
      </c>
      <c r="F40" s="411"/>
      <c r="G40" s="412"/>
      <c r="H40" s="417">
        <v>5766.0166410000002</v>
      </c>
      <c r="I40" s="418"/>
      <c r="J40" s="417">
        <v>7056.8233550000004</v>
      </c>
      <c r="K40" s="418"/>
      <c r="L40" s="198">
        <v>154712.68557500001</v>
      </c>
      <c r="M40" s="198">
        <v>0</v>
      </c>
    </row>
    <row r="41" spans="1:13" ht="57.75" thickBot="1" x14ac:dyDescent="0.3">
      <c r="A41" s="40"/>
      <c r="B41" s="173" t="s">
        <v>332</v>
      </c>
      <c r="C41" s="174"/>
      <c r="D41" s="192">
        <v>23</v>
      </c>
      <c r="E41" s="199" t="s">
        <v>329</v>
      </c>
      <c r="F41" s="411"/>
      <c r="G41" s="412"/>
      <c r="H41" s="417">
        <v>4333.3595640000003</v>
      </c>
      <c r="I41" s="418"/>
      <c r="J41" s="417">
        <v>5404.396205</v>
      </c>
      <c r="K41" s="418"/>
      <c r="L41" s="198">
        <v>102543.564635</v>
      </c>
      <c r="M41" s="198">
        <v>0</v>
      </c>
    </row>
    <row r="42" spans="1:13" ht="72" thickBot="1" x14ac:dyDescent="0.3">
      <c r="A42" s="40"/>
      <c r="B42" s="173" t="s">
        <v>333</v>
      </c>
      <c r="C42" s="174"/>
      <c r="D42" s="192">
        <v>24</v>
      </c>
      <c r="E42" s="176" t="s">
        <v>334</v>
      </c>
      <c r="F42" s="411"/>
      <c r="G42" s="412"/>
      <c r="H42" s="417">
        <v>67782.811207000006</v>
      </c>
      <c r="I42" s="418"/>
      <c r="J42" s="417">
        <v>5086.8818430000001</v>
      </c>
      <c r="K42" s="418"/>
      <c r="L42" s="198">
        <v>223520.50154200001</v>
      </c>
      <c r="M42" s="198">
        <v>230531.36458699999</v>
      </c>
    </row>
    <row r="43" spans="1:13" ht="15.75" thickBot="1" x14ac:dyDescent="0.3">
      <c r="A43" s="40"/>
      <c r="B43" s="169">
        <v>45</v>
      </c>
      <c r="C43" s="170"/>
      <c r="D43" s="192">
        <v>25</v>
      </c>
      <c r="E43" s="170" t="s">
        <v>335</v>
      </c>
      <c r="F43" s="411"/>
      <c r="G43" s="412"/>
      <c r="H43" s="425">
        <v>0</v>
      </c>
      <c r="I43" s="426"/>
      <c r="J43" s="425">
        <v>0</v>
      </c>
      <c r="K43" s="426"/>
      <c r="L43" s="200">
        <v>0</v>
      </c>
      <c r="M43" s="200">
        <v>0</v>
      </c>
    </row>
    <row r="44" spans="1:13" ht="36" customHeight="1" thickBot="1" x14ac:dyDescent="0.3">
      <c r="A44" s="40"/>
      <c r="B44" s="169"/>
      <c r="C44" s="170"/>
      <c r="D44" s="192">
        <v>26</v>
      </c>
      <c r="E44" s="170" t="s">
        <v>336</v>
      </c>
      <c r="F44" s="421" t="s">
        <v>337</v>
      </c>
      <c r="G44" s="422"/>
      <c r="H44" s="423">
        <v>442247.61324600002</v>
      </c>
      <c r="I44" s="424"/>
      <c r="J44" s="423">
        <v>8738.0231999999996</v>
      </c>
      <c r="K44" s="424"/>
      <c r="L44" s="201">
        <v>329146.46328600001</v>
      </c>
      <c r="M44" s="201">
        <v>296400.61226899998</v>
      </c>
    </row>
    <row r="45" spans="1:13" ht="15.75" thickBot="1" x14ac:dyDescent="0.3">
      <c r="A45" s="40"/>
      <c r="B45" s="173" t="s">
        <v>338</v>
      </c>
      <c r="C45" s="174"/>
      <c r="D45" s="192">
        <v>27</v>
      </c>
      <c r="E45" s="176" t="s">
        <v>339</v>
      </c>
      <c r="F45" s="411"/>
      <c r="G45" s="412"/>
      <c r="H45" s="411"/>
      <c r="I45" s="412"/>
      <c r="J45" s="411"/>
      <c r="K45" s="412"/>
      <c r="L45" s="177">
        <v>0</v>
      </c>
      <c r="M45" s="178">
        <v>0</v>
      </c>
    </row>
    <row r="46" spans="1:13" ht="57.75" thickBot="1" x14ac:dyDescent="0.3">
      <c r="A46" s="40"/>
      <c r="B46" s="173" t="s">
        <v>340</v>
      </c>
      <c r="C46" s="174"/>
      <c r="D46" s="192">
        <v>28</v>
      </c>
      <c r="E46" s="176" t="s">
        <v>341</v>
      </c>
      <c r="F46" s="411"/>
      <c r="G46" s="412"/>
      <c r="H46" s="417">
        <v>0</v>
      </c>
      <c r="I46" s="418"/>
      <c r="J46" s="417">
        <v>0</v>
      </c>
      <c r="K46" s="418"/>
      <c r="L46" s="177">
        <v>0</v>
      </c>
      <c r="M46" s="178">
        <v>11840.976642</v>
      </c>
    </row>
    <row r="47" spans="1:13" ht="15.75" thickBot="1" x14ac:dyDescent="0.3">
      <c r="A47" s="40"/>
      <c r="B47" s="173" t="s">
        <v>342</v>
      </c>
      <c r="C47" s="174"/>
      <c r="D47" s="192">
        <v>29</v>
      </c>
      <c r="E47" s="176" t="s">
        <v>343</v>
      </c>
      <c r="F47" s="419"/>
      <c r="G47" s="420"/>
      <c r="H47" s="417">
        <v>14106.280638</v>
      </c>
      <c r="I47" s="418"/>
      <c r="J47" s="415"/>
      <c r="K47" s="416"/>
      <c r="L47" s="202"/>
      <c r="M47" s="178">
        <v>14106.280638</v>
      </c>
    </row>
    <row r="48" spans="1:13" ht="43.5" thickBot="1" x14ac:dyDescent="0.3">
      <c r="A48" s="40"/>
      <c r="B48" s="173" t="s">
        <v>344</v>
      </c>
      <c r="C48" s="174"/>
      <c r="D48" s="192">
        <v>30</v>
      </c>
      <c r="E48" s="176" t="s">
        <v>345</v>
      </c>
      <c r="F48" s="411"/>
      <c r="G48" s="412"/>
      <c r="H48" s="417">
        <v>98994.869321999999</v>
      </c>
      <c r="I48" s="418"/>
      <c r="J48" s="415"/>
      <c r="K48" s="416"/>
      <c r="L48" s="202"/>
      <c r="M48" s="178">
        <v>4949.7434659999999</v>
      </c>
    </row>
    <row r="49" spans="1:13" ht="29.25" thickBot="1" x14ac:dyDescent="0.3">
      <c r="A49" s="40"/>
      <c r="B49" s="173" t="s">
        <v>346</v>
      </c>
      <c r="C49" s="174"/>
      <c r="D49" s="192">
        <v>31</v>
      </c>
      <c r="E49" s="176" t="s">
        <v>347</v>
      </c>
      <c r="F49" s="411"/>
      <c r="G49" s="412"/>
      <c r="H49" s="417">
        <v>329146.46328600001</v>
      </c>
      <c r="I49" s="418"/>
      <c r="J49" s="417">
        <v>8738.0231999999996</v>
      </c>
      <c r="K49" s="418"/>
      <c r="L49" s="177">
        <v>329146.46328600001</v>
      </c>
      <c r="M49" s="178">
        <v>265503.611523</v>
      </c>
    </row>
    <row r="50" spans="1:13" ht="15.75" customHeight="1" thickBot="1" x14ac:dyDescent="0.3">
      <c r="A50" s="40"/>
      <c r="B50" s="169" t="s">
        <v>348</v>
      </c>
      <c r="C50" s="170"/>
      <c r="D50" s="192">
        <v>32</v>
      </c>
      <c r="E50" s="170" t="s">
        <v>349</v>
      </c>
      <c r="F50" s="411"/>
      <c r="G50" s="412"/>
      <c r="H50" s="413">
        <v>337041.15406700002</v>
      </c>
      <c r="I50" s="414"/>
      <c r="J50" s="413">
        <v>112742.37901400001</v>
      </c>
      <c r="K50" s="414"/>
      <c r="L50" s="203">
        <v>1153708.0628529999</v>
      </c>
      <c r="M50" s="203">
        <v>103581.58688</v>
      </c>
    </row>
    <row r="51" spans="1:13" ht="15.75" thickBot="1" x14ac:dyDescent="0.3">
      <c r="A51" s="40"/>
      <c r="B51" s="182"/>
      <c r="C51" s="183"/>
      <c r="D51" s="192">
        <v>33</v>
      </c>
      <c r="E51" s="183" t="s">
        <v>350</v>
      </c>
      <c r="F51" s="415"/>
      <c r="G51" s="416"/>
      <c r="H51" s="415"/>
      <c r="I51" s="416"/>
      <c r="J51" s="415"/>
      <c r="K51" s="416"/>
      <c r="L51" s="202"/>
      <c r="M51" s="203">
        <v>2295755.367912</v>
      </c>
    </row>
    <row r="54" spans="1:13" x14ac:dyDescent="0.25">
      <c r="B54" s="187"/>
      <c r="C54" s="116"/>
      <c r="D54" s="116"/>
      <c r="E54" s="116"/>
      <c r="F54" s="116"/>
      <c r="G54" s="116"/>
      <c r="H54" s="116"/>
      <c r="I54" s="116"/>
      <c r="J54" s="116"/>
      <c r="K54" s="116"/>
      <c r="L54" s="116"/>
      <c r="M54" s="116"/>
    </row>
    <row r="55" spans="1:13" ht="15.75" thickBot="1" x14ac:dyDescent="0.3">
      <c r="B55" s="116"/>
      <c r="C55" s="116"/>
      <c r="D55" s="116"/>
      <c r="E55" s="116"/>
      <c r="F55" s="116"/>
      <c r="G55" s="116"/>
      <c r="H55" s="116"/>
      <c r="I55" s="116"/>
      <c r="J55" s="116"/>
      <c r="K55" s="116"/>
      <c r="L55" s="116"/>
      <c r="M55" s="116"/>
    </row>
    <row r="56" spans="1:13" ht="29.25" thickBot="1" x14ac:dyDescent="0.3">
      <c r="B56" s="204">
        <v>9</v>
      </c>
      <c r="C56" s="205" t="s">
        <v>351</v>
      </c>
      <c r="D56" s="192">
        <v>34</v>
      </c>
      <c r="E56" s="205" t="s">
        <v>352</v>
      </c>
      <c r="F56" s="409"/>
      <c r="G56" s="410"/>
      <c r="H56" s="409"/>
      <c r="I56" s="410"/>
      <c r="J56" s="409"/>
      <c r="K56" s="410"/>
      <c r="L56" s="206"/>
      <c r="M56" s="207">
        <v>1.4726649999999999</v>
      </c>
    </row>
  </sheetData>
  <sheetProtection algorithmName="SHA-512" hashValue="7C1jyreOd1FOePBLGX/yjqAs+Md8YQ85bHNB9oiF41sQoDTB50ZsVXEmEhmjGyl/SnyzJM91EKuql+KFF++N0g==" saltValue="GQg9P6JI2KSeuwy3IB4YP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A2" sqref="A2"/>
    </sheetView>
  </sheetViews>
  <sheetFormatPr defaultColWidth="9.140625" defaultRowHeight="12.75" x14ac:dyDescent="0.2"/>
  <cols>
    <col min="1" max="1" width="9.140625" style="38"/>
    <col min="2" max="2" width="11.5703125" style="38" customWidth="1"/>
    <col min="3" max="3" width="20.28515625" style="38" customWidth="1"/>
    <col min="4" max="4" width="14.7109375" style="38" customWidth="1"/>
    <col min="5" max="5" width="14.85546875" style="38" customWidth="1"/>
    <col min="6" max="6" width="12.42578125" style="38" customWidth="1"/>
    <col min="7" max="7" width="13.85546875" style="38" customWidth="1"/>
    <col min="8" max="8" width="14.140625" style="38" customWidth="1"/>
    <col min="9" max="9" width="14.42578125" style="38" customWidth="1"/>
    <col min="10" max="10" width="4.42578125" style="38" customWidth="1"/>
    <col min="11" max="11" width="2.85546875" style="38" customWidth="1"/>
    <col min="12" max="12" width="22.28515625" style="38" customWidth="1"/>
    <col min="13" max="13" width="13.7109375" style="38" customWidth="1"/>
    <col min="14" max="14" width="12.7109375" style="38" customWidth="1"/>
    <col min="15" max="15" width="11.28515625" style="38" customWidth="1"/>
    <col min="16" max="16" width="13.28515625" style="38" customWidth="1"/>
    <col min="17" max="17" width="13.42578125" style="38" customWidth="1"/>
    <col min="18" max="18" width="11" style="38" customWidth="1"/>
    <col min="19" max="16384" width="9.140625" style="38"/>
  </cols>
  <sheetData>
    <row r="1" spans="1:19" ht="15.75" thickBot="1" x14ac:dyDescent="0.3">
      <c r="A1" s="42"/>
      <c r="B1" s="42"/>
      <c r="C1" s="42"/>
      <c r="D1" s="42"/>
      <c r="E1" s="42"/>
      <c r="F1" s="43"/>
      <c r="G1" s="42"/>
      <c r="H1" s="42"/>
      <c r="I1" s="42"/>
      <c r="J1" s="42"/>
      <c r="K1" s="42"/>
      <c r="L1" s="42"/>
      <c r="M1" s="42"/>
      <c r="N1" s="42"/>
      <c r="O1" s="42"/>
      <c r="P1" s="42"/>
      <c r="Q1" s="42"/>
      <c r="R1" s="42"/>
      <c r="S1" s="42"/>
    </row>
    <row r="2" spans="1:19" ht="21.75" customHeight="1" thickBot="1" x14ac:dyDescent="0.3">
      <c r="A2" s="42"/>
      <c r="B2" s="484" t="s">
        <v>147</v>
      </c>
      <c r="C2" s="485"/>
      <c r="D2" s="485"/>
      <c r="E2" s="485"/>
      <c r="F2" s="485"/>
      <c r="G2" s="485"/>
      <c r="H2" s="486"/>
      <c r="I2" s="486"/>
      <c r="J2" s="486"/>
      <c r="K2" s="486"/>
      <c r="L2" s="486"/>
      <c r="M2" s="486"/>
      <c r="N2" s="487"/>
      <c r="O2" s="487"/>
      <c r="P2" s="487"/>
      <c r="Q2" s="487"/>
      <c r="R2" s="488"/>
      <c r="S2" s="42"/>
    </row>
    <row r="3" spans="1:19" ht="15" x14ac:dyDescent="0.25">
      <c r="A3" s="42"/>
      <c r="B3" s="91" t="s">
        <v>670</v>
      </c>
      <c r="C3" s="42"/>
      <c r="D3" s="42"/>
      <c r="E3" s="42"/>
      <c r="F3" s="43"/>
      <c r="G3" s="42"/>
      <c r="H3" s="42"/>
      <c r="I3" s="42"/>
      <c r="J3" s="42"/>
      <c r="K3" s="42"/>
      <c r="L3" s="42"/>
      <c r="M3" s="42"/>
      <c r="N3" s="42"/>
      <c r="O3" s="42"/>
      <c r="P3" s="42"/>
      <c r="Q3" s="42"/>
      <c r="R3" s="42"/>
      <c r="S3" s="42"/>
    </row>
    <row r="4" spans="1:19" ht="15.75" thickBot="1" x14ac:dyDescent="0.3">
      <c r="A4" s="42"/>
      <c r="B4" s="44"/>
      <c r="C4" s="42"/>
      <c r="D4" s="42"/>
      <c r="E4" s="42"/>
      <c r="F4" s="43"/>
      <c r="G4" s="42"/>
      <c r="H4" s="42"/>
      <c r="I4" s="42"/>
      <c r="J4" s="42"/>
      <c r="K4" s="42"/>
      <c r="L4" s="44"/>
      <c r="M4" s="42"/>
      <c r="N4" s="42"/>
      <c r="O4" s="42"/>
      <c r="P4" s="42"/>
      <c r="Q4" s="42"/>
      <c r="R4" s="42"/>
      <c r="S4" s="42"/>
    </row>
    <row r="5" spans="1:19" ht="15" customHeight="1" thickBot="1" x14ac:dyDescent="0.3">
      <c r="A5" s="42"/>
      <c r="B5" s="479" t="s">
        <v>148</v>
      </c>
      <c r="C5" s="480"/>
      <c r="D5" s="480"/>
      <c r="E5" s="480"/>
      <c r="F5" s="480"/>
      <c r="G5" s="480"/>
      <c r="H5" s="481"/>
      <c r="I5" s="482"/>
      <c r="J5" s="42"/>
      <c r="K5" s="42"/>
      <c r="L5" s="479" t="s">
        <v>149</v>
      </c>
      <c r="M5" s="489"/>
      <c r="N5" s="489"/>
      <c r="O5" s="489"/>
      <c r="P5" s="489"/>
      <c r="Q5" s="489"/>
      <c r="R5" s="490"/>
      <c r="S5" s="42"/>
    </row>
    <row r="6" spans="1:19" ht="90" customHeight="1" thickBot="1" x14ac:dyDescent="0.3">
      <c r="A6" s="42"/>
      <c r="B6" s="45" t="s">
        <v>150</v>
      </c>
      <c r="C6" s="46" t="s">
        <v>151</v>
      </c>
      <c r="D6" s="46" t="s">
        <v>152</v>
      </c>
      <c r="E6" s="46" t="s">
        <v>153</v>
      </c>
      <c r="F6" s="46" t="s">
        <v>140</v>
      </c>
      <c r="G6" s="46" t="s">
        <v>138</v>
      </c>
      <c r="H6" s="46" t="s">
        <v>154</v>
      </c>
      <c r="I6" s="45" t="s">
        <v>146</v>
      </c>
      <c r="J6" s="42"/>
      <c r="K6" s="42"/>
      <c r="L6" s="45" t="s">
        <v>155</v>
      </c>
      <c r="M6" s="46" t="s">
        <v>156</v>
      </c>
      <c r="N6" s="46" t="s">
        <v>157</v>
      </c>
      <c r="O6" s="46" t="s">
        <v>140</v>
      </c>
      <c r="P6" s="46" t="s">
        <v>138</v>
      </c>
      <c r="Q6" s="46" t="s">
        <v>154</v>
      </c>
      <c r="R6" s="46" t="s">
        <v>146</v>
      </c>
      <c r="S6" s="42"/>
    </row>
    <row r="7" spans="1:19" ht="15.75" thickBot="1" x14ac:dyDescent="0.3">
      <c r="A7" s="42"/>
      <c r="B7" s="47"/>
      <c r="C7" s="48"/>
      <c r="D7" s="48" t="s">
        <v>129</v>
      </c>
      <c r="E7" s="48" t="s">
        <v>131</v>
      </c>
      <c r="F7" s="48" t="s">
        <v>130</v>
      </c>
      <c r="G7" s="48" t="s">
        <v>132</v>
      </c>
      <c r="H7" s="48" t="s">
        <v>133</v>
      </c>
      <c r="I7" s="47" t="s">
        <v>134</v>
      </c>
      <c r="J7" s="42"/>
      <c r="K7" s="42"/>
      <c r="L7" s="47"/>
      <c r="M7" s="48" t="s">
        <v>129</v>
      </c>
      <c r="N7" s="48" t="s">
        <v>131</v>
      </c>
      <c r="O7" s="48" t="s">
        <v>130</v>
      </c>
      <c r="P7" s="48" t="s">
        <v>132</v>
      </c>
      <c r="Q7" s="48" t="s">
        <v>133</v>
      </c>
      <c r="R7" s="48" t="s">
        <v>134</v>
      </c>
      <c r="S7" s="42"/>
    </row>
    <row r="8" spans="1:19" ht="15.75" customHeight="1" x14ac:dyDescent="0.25">
      <c r="A8" s="42"/>
      <c r="B8" s="483" t="s">
        <v>158</v>
      </c>
      <c r="C8" s="49" t="s">
        <v>159</v>
      </c>
      <c r="D8" s="50">
        <v>0</v>
      </c>
      <c r="E8" s="50">
        <v>0</v>
      </c>
      <c r="F8" s="51">
        <v>0.5</v>
      </c>
      <c r="G8" s="50">
        <v>0</v>
      </c>
      <c r="H8" s="50">
        <v>0</v>
      </c>
      <c r="I8" s="52">
        <v>0</v>
      </c>
      <c r="J8" s="42"/>
      <c r="K8" s="42"/>
      <c r="L8" s="53" t="s">
        <v>160</v>
      </c>
      <c r="M8" s="54">
        <v>0</v>
      </c>
      <c r="N8" s="55">
        <v>0</v>
      </c>
      <c r="O8" s="56">
        <v>1.9</v>
      </c>
      <c r="P8" s="55">
        <v>0</v>
      </c>
      <c r="Q8" s="55">
        <v>0</v>
      </c>
      <c r="R8" s="57">
        <v>0</v>
      </c>
      <c r="S8" s="42"/>
    </row>
    <row r="9" spans="1:19" ht="29.25" customHeight="1" x14ac:dyDescent="0.25">
      <c r="A9" s="42"/>
      <c r="B9" s="477"/>
      <c r="C9" s="58" t="s">
        <v>161</v>
      </c>
      <c r="D9" s="59">
        <v>0</v>
      </c>
      <c r="E9" s="59">
        <v>0</v>
      </c>
      <c r="F9" s="60">
        <v>0.7</v>
      </c>
      <c r="G9" s="59">
        <v>0</v>
      </c>
      <c r="H9" s="59">
        <v>0</v>
      </c>
      <c r="I9" s="61">
        <v>0</v>
      </c>
      <c r="J9" s="42"/>
      <c r="K9" s="42"/>
      <c r="L9" s="62" t="s">
        <v>162</v>
      </c>
      <c r="M9" s="63">
        <v>0</v>
      </c>
      <c r="N9" s="64">
        <v>0</v>
      </c>
      <c r="O9" s="65">
        <v>2.9</v>
      </c>
      <c r="P9" s="64">
        <v>0</v>
      </c>
      <c r="Q9" s="64">
        <v>0</v>
      </c>
      <c r="R9" s="66">
        <v>0</v>
      </c>
      <c r="S9" s="42"/>
    </row>
    <row r="10" spans="1:19" ht="27.75" customHeight="1" thickBot="1" x14ac:dyDescent="0.3">
      <c r="A10" s="42"/>
      <c r="B10" s="477" t="s">
        <v>163</v>
      </c>
      <c r="C10" s="58" t="s">
        <v>159</v>
      </c>
      <c r="D10" s="59">
        <v>0</v>
      </c>
      <c r="E10" s="59">
        <v>0</v>
      </c>
      <c r="F10" s="60">
        <v>0.7</v>
      </c>
      <c r="G10" s="59">
        <v>0</v>
      </c>
      <c r="H10" s="59">
        <v>0</v>
      </c>
      <c r="I10" s="61">
        <v>0</v>
      </c>
      <c r="J10" s="42"/>
      <c r="K10" s="42"/>
      <c r="L10" s="67" t="s">
        <v>164</v>
      </c>
      <c r="M10" s="68">
        <v>12145.474749870002</v>
      </c>
      <c r="N10" s="69">
        <v>0</v>
      </c>
      <c r="O10" s="70">
        <v>3.7</v>
      </c>
      <c r="P10" s="69">
        <v>12145.474749870002</v>
      </c>
      <c r="Q10" s="69">
        <v>44938.256575309999</v>
      </c>
      <c r="R10" s="71">
        <v>291.49139362</v>
      </c>
      <c r="S10" s="42"/>
    </row>
    <row r="11" spans="1:19" ht="29.25" thickBot="1" x14ac:dyDescent="0.3">
      <c r="A11" s="42"/>
      <c r="B11" s="477"/>
      <c r="C11" s="58" t="s">
        <v>161</v>
      </c>
      <c r="D11" s="59">
        <v>0</v>
      </c>
      <c r="E11" s="59">
        <v>0</v>
      </c>
      <c r="F11" s="60">
        <v>0.9</v>
      </c>
      <c r="G11" s="59">
        <v>0</v>
      </c>
      <c r="H11" s="59">
        <v>0</v>
      </c>
      <c r="I11" s="61">
        <v>0</v>
      </c>
      <c r="J11" s="42"/>
      <c r="K11" s="42"/>
      <c r="L11" s="72" t="s">
        <v>137</v>
      </c>
      <c r="M11" s="73">
        <v>12145.474749870002</v>
      </c>
      <c r="N11" s="74">
        <v>0</v>
      </c>
      <c r="O11" s="75"/>
      <c r="P11" s="74">
        <v>12145.474749870002</v>
      </c>
      <c r="Q11" s="74">
        <v>44938.256575309999</v>
      </c>
      <c r="R11" s="76">
        <v>291.49139362</v>
      </c>
      <c r="S11" s="42"/>
    </row>
    <row r="12" spans="1:19" ht="15" x14ac:dyDescent="0.25">
      <c r="A12" s="42"/>
      <c r="B12" s="477" t="s">
        <v>165</v>
      </c>
      <c r="C12" s="58" t="s">
        <v>159</v>
      </c>
      <c r="D12" s="59">
        <v>0</v>
      </c>
      <c r="E12" s="59">
        <v>0</v>
      </c>
      <c r="F12" s="60">
        <v>1.1499999999999999</v>
      </c>
      <c r="G12" s="59">
        <v>0</v>
      </c>
      <c r="H12" s="59">
        <v>0</v>
      </c>
      <c r="I12" s="61">
        <v>0</v>
      </c>
      <c r="J12" s="42"/>
      <c r="K12" s="42"/>
      <c r="L12" s="42"/>
      <c r="M12" s="42"/>
      <c r="N12" s="42"/>
      <c r="O12" s="42"/>
      <c r="P12" s="42"/>
      <c r="Q12" s="42"/>
      <c r="R12" s="42"/>
      <c r="S12" s="42"/>
    </row>
    <row r="13" spans="1:19" ht="28.5" x14ac:dyDescent="0.25">
      <c r="A13" s="42"/>
      <c r="B13" s="477"/>
      <c r="C13" s="58" t="s">
        <v>161</v>
      </c>
      <c r="D13" s="59">
        <v>0</v>
      </c>
      <c r="E13" s="59">
        <v>0</v>
      </c>
      <c r="F13" s="60">
        <v>1.1499999999999999</v>
      </c>
      <c r="G13" s="59">
        <v>0</v>
      </c>
      <c r="H13" s="59">
        <v>0</v>
      </c>
      <c r="I13" s="61">
        <v>0</v>
      </c>
      <c r="J13" s="42"/>
      <c r="K13" s="42"/>
      <c r="L13" s="42"/>
      <c r="M13" s="42"/>
      <c r="N13" s="42"/>
      <c r="O13" s="42"/>
      <c r="P13" s="42"/>
      <c r="Q13" s="42"/>
      <c r="R13" s="42"/>
      <c r="S13" s="42"/>
    </row>
    <row r="14" spans="1:19" ht="15" x14ac:dyDescent="0.25">
      <c r="A14" s="42"/>
      <c r="B14" s="477" t="s">
        <v>166</v>
      </c>
      <c r="C14" s="58" t="s">
        <v>159</v>
      </c>
      <c r="D14" s="59">
        <v>0</v>
      </c>
      <c r="E14" s="59">
        <v>0</v>
      </c>
      <c r="F14" s="60">
        <v>2.5</v>
      </c>
      <c r="G14" s="59">
        <v>0</v>
      </c>
      <c r="H14" s="59">
        <v>0</v>
      </c>
      <c r="I14" s="61">
        <v>0</v>
      </c>
      <c r="J14" s="42"/>
      <c r="K14" s="42"/>
      <c r="L14" s="42"/>
      <c r="M14" s="42"/>
      <c r="N14" s="42"/>
      <c r="O14" s="42"/>
      <c r="P14" s="42"/>
      <c r="Q14" s="42"/>
      <c r="R14" s="42"/>
      <c r="S14" s="42"/>
    </row>
    <row r="15" spans="1:19" ht="28.5" x14ac:dyDescent="0.25">
      <c r="A15" s="42"/>
      <c r="B15" s="477"/>
      <c r="C15" s="58" t="s">
        <v>161</v>
      </c>
      <c r="D15" s="59">
        <v>0</v>
      </c>
      <c r="E15" s="59">
        <v>0</v>
      </c>
      <c r="F15" s="60">
        <v>2.5</v>
      </c>
      <c r="G15" s="59">
        <v>0</v>
      </c>
      <c r="H15" s="59">
        <v>0</v>
      </c>
      <c r="I15" s="61">
        <v>0</v>
      </c>
      <c r="J15" s="42"/>
      <c r="K15" s="42"/>
      <c r="L15" s="42"/>
      <c r="M15" s="42"/>
      <c r="N15" s="42"/>
      <c r="O15" s="42"/>
      <c r="P15" s="42"/>
      <c r="Q15" s="42"/>
      <c r="R15" s="42"/>
      <c r="S15" s="42"/>
    </row>
    <row r="16" spans="1:19" ht="15" x14ac:dyDescent="0.25">
      <c r="A16" s="42"/>
      <c r="B16" s="477" t="s">
        <v>167</v>
      </c>
      <c r="C16" s="58" t="s">
        <v>159</v>
      </c>
      <c r="D16" s="59">
        <v>0</v>
      </c>
      <c r="E16" s="59">
        <v>0</v>
      </c>
      <c r="F16" s="77" t="s">
        <v>168</v>
      </c>
      <c r="G16" s="59">
        <v>0</v>
      </c>
      <c r="H16" s="59">
        <v>0</v>
      </c>
      <c r="I16" s="61">
        <v>0</v>
      </c>
      <c r="J16" s="42"/>
      <c r="K16" s="42"/>
      <c r="L16" s="42"/>
      <c r="M16" s="42"/>
      <c r="N16" s="42"/>
      <c r="O16" s="42"/>
      <c r="P16" s="42"/>
      <c r="Q16" s="42"/>
      <c r="R16" s="42"/>
      <c r="S16" s="42"/>
    </row>
    <row r="17" spans="1:19" ht="29.25" thickBot="1" x14ac:dyDescent="0.3">
      <c r="A17" s="42"/>
      <c r="B17" s="478"/>
      <c r="C17" s="78" t="s">
        <v>161</v>
      </c>
      <c r="D17" s="79">
        <v>0</v>
      </c>
      <c r="E17" s="79">
        <v>0</v>
      </c>
      <c r="F17" s="80" t="s">
        <v>168</v>
      </c>
      <c r="G17" s="79">
        <v>0</v>
      </c>
      <c r="H17" s="79">
        <v>0</v>
      </c>
      <c r="I17" s="81">
        <v>0</v>
      </c>
      <c r="J17" s="42"/>
      <c r="K17" s="42"/>
      <c r="L17" s="42"/>
      <c r="M17" s="42"/>
      <c r="N17" s="42"/>
      <c r="O17" s="42"/>
      <c r="P17" s="42"/>
      <c r="Q17" s="42"/>
      <c r="R17" s="42"/>
      <c r="S17" s="42"/>
    </row>
    <row r="18" spans="1:19" ht="15" x14ac:dyDescent="0.25">
      <c r="A18" s="42"/>
      <c r="B18" s="475" t="s">
        <v>137</v>
      </c>
      <c r="C18" s="82" t="s">
        <v>159</v>
      </c>
      <c r="D18" s="50">
        <v>0</v>
      </c>
      <c r="E18" s="50">
        <v>0</v>
      </c>
      <c r="F18" s="83"/>
      <c r="G18" s="50">
        <v>0</v>
      </c>
      <c r="H18" s="50">
        <v>0</v>
      </c>
      <c r="I18" s="52">
        <v>0</v>
      </c>
      <c r="J18" s="42"/>
      <c r="K18" s="42"/>
      <c r="L18" s="42"/>
      <c r="M18" s="42"/>
      <c r="N18" s="42"/>
      <c r="O18" s="42"/>
      <c r="P18" s="42"/>
      <c r="Q18" s="42"/>
      <c r="R18" s="42"/>
      <c r="S18" s="42"/>
    </row>
    <row r="19" spans="1:19" ht="29.25" thickBot="1" x14ac:dyDescent="0.3">
      <c r="A19" s="42"/>
      <c r="B19" s="476"/>
      <c r="C19" s="84" t="s">
        <v>161</v>
      </c>
      <c r="D19" s="85">
        <v>0</v>
      </c>
      <c r="E19" s="85">
        <v>0</v>
      </c>
      <c r="F19" s="86"/>
      <c r="G19" s="85">
        <v>0</v>
      </c>
      <c r="H19" s="85">
        <v>0</v>
      </c>
      <c r="I19" s="87">
        <v>0</v>
      </c>
      <c r="J19" s="42"/>
      <c r="K19" s="42"/>
      <c r="L19" s="42"/>
      <c r="M19" s="42"/>
      <c r="N19" s="42"/>
      <c r="O19" s="42"/>
      <c r="P19" s="42"/>
      <c r="Q19" s="42"/>
      <c r="R19" s="42"/>
      <c r="S19" s="42"/>
    </row>
    <row r="20" spans="1:19" ht="15" x14ac:dyDescent="0.25">
      <c r="A20" s="42"/>
      <c r="B20" s="42"/>
      <c r="C20" s="42"/>
      <c r="D20" s="42"/>
      <c r="E20" s="42"/>
      <c r="F20" s="43"/>
      <c r="G20" s="42"/>
      <c r="H20" s="42"/>
      <c r="I20" s="42"/>
      <c r="J20" s="42"/>
      <c r="K20" s="42"/>
      <c r="L20" s="42"/>
      <c r="M20" s="42"/>
      <c r="N20" s="42"/>
      <c r="O20" s="42"/>
      <c r="P20" s="42"/>
      <c r="Q20" s="42"/>
      <c r="R20" s="42"/>
      <c r="S20" s="42"/>
    </row>
    <row r="21" spans="1:19" ht="15.75" thickBot="1" x14ac:dyDescent="0.3">
      <c r="A21" s="42"/>
      <c r="B21" s="44"/>
      <c r="C21" s="42"/>
      <c r="D21" s="42"/>
      <c r="E21" s="42"/>
      <c r="F21" s="43"/>
      <c r="G21" s="42"/>
      <c r="H21" s="42"/>
      <c r="I21" s="42"/>
      <c r="J21" s="42"/>
      <c r="K21" s="42"/>
      <c r="L21" s="42"/>
      <c r="M21" s="42"/>
      <c r="N21" s="42"/>
      <c r="O21" s="42"/>
      <c r="P21" s="42"/>
      <c r="Q21" s="42"/>
      <c r="R21" s="42"/>
      <c r="S21" s="42"/>
    </row>
    <row r="22" spans="1:19" ht="30" customHeight="1" thickBot="1" x14ac:dyDescent="0.3">
      <c r="A22" s="42"/>
      <c r="B22" s="479" t="s">
        <v>169</v>
      </c>
      <c r="C22" s="480"/>
      <c r="D22" s="480"/>
      <c r="E22" s="480"/>
      <c r="F22" s="480"/>
      <c r="G22" s="480"/>
      <c r="H22" s="481"/>
      <c r="I22" s="482"/>
      <c r="J22" s="42"/>
      <c r="K22" s="42"/>
      <c r="L22" s="42"/>
      <c r="M22" s="42"/>
      <c r="N22" s="42"/>
      <c r="O22" s="42"/>
      <c r="P22" s="42"/>
      <c r="Q22" s="42"/>
      <c r="R22" s="42"/>
      <c r="S22" s="42"/>
    </row>
    <row r="23" spans="1:19" ht="90" customHeight="1" thickBot="1" x14ac:dyDescent="0.3">
      <c r="A23" s="42"/>
      <c r="B23" s="45" t="s">
        <v>150</v>
      </c>
      <c r="C23" s="46" t="s">
        <v>151</v>
      </c>
      <c r="D23" s="46" t="s">
        <v>156</v>
      </c>
      <c r="E23" s="46" t="s">
        <v>157</v>
      </c>
      <c r="F23" s="46" t="s">
        <v>140</v>
      </c>
      <c r="G23" s="46" t="s">
        <v>138</v>
      </c>
      <c r="H23" s="46" t="s">
        <v>154</v>
      </c>
      <c r="I23" s="45" t="s">
        <v>146</v>
      </c>
      <c r="J23" s="42"/>
      <c r="K23" s="42"/>
      <c r="L23" s="42"/>
      <c r="M23" s="42"/>
      <c r="N23" s="42"/>
      <c r="O23" s="42"/>
      <c r="P23" s="42"/>
      <c r="Q23" s="42"/>
      <c r="R23" s="42"/>
      <c r="S23" s="42"/>
    </row>
    <row r="24" spans="1:19" ht="15.75" thickBot="1" x14ac:dyDescent="0.3">
      <c r="A24" s="42"/>
      <c r="B24" s="47"/>
      <c r="C24" s="48"/>
      <c r="D24" s="48" t="s">
        <v>129</v>
      </c>
      <c r="E24" s="48" t="s">
        <v>131</v>
      </c>
      <c r="F24" s="48" t="s">
        <v>130</v>
      </c>
      <c r="G24" s="48" t="s">
        <v>132</v>
      </c>
      <c r="H24" s="48" t="s">
        <v>133</v>
      </c>
      <c r="I24" s="47" t="s">
        <v>134</v>
      </c>
      <c r="J24" s="42"/>
      <c r="K24" s="42"/>
      <c r="L24" s="42"/>
      <c r="M24" s="42"/>
      <c r="N24" s="42"/>
      <c r="O24" s="42"/>
      <c r="P24" s="42"/>
      <c r="Q24" s="42"/>
      <c r="R24" s="42"/>
      <c r="S24" s="42"/>
    </row>
    <row r="25" spans="1:19" ht="15" x14ac:dyDescent="0.25">
      <c r="A25" s="42"/>
      <c r="B25" s="483" t="s">
        <v>158</v>
      </c>
      <c r="C25" s="49" t="s">
        <v>159</v>
      </c>
      <c r="D25" s="50">
        <v>0</v>
      </c>
      <c r="E25" s="50">
        <v>0</v>
      </c>
      <c r="F25" s="51">
        <v>0.5</v>
      </c>
      <c r="G25" s="50">
        <v>0</v>
      </c>
      <c r="H25" s="50">
        <v>0</v>
      </c>
      <c r="I25" s="52">
        <v>0</v>
      </c>
      <c r="J25" s="42"/>
      <c r="K25" s="42"/>
      <c r="L25" s="42"/>
      <c r="M25" s="42"/>
      <c r="N25" s="42"/>
      <c r="O25" s="42"/>
      <c r="P25" s="42"/>
      <c r="Q25" s="42"/>
      <c r="R25" s="42"/>
      <c r="S25" s="42"/>
    </row>
    <row r="26" spans="1:19" ht="28.5" x14ac:dyDescent="0.25">
      <c r="A26" s="42"/>
      <c r="B26" s="477"/>
      <c r="C26" s="58" t="s">
        <v>161</v>
      </c>
      <c r="D26" s="59">
        <v>0</v>
      </c>
      <c r="E26" s="59">
        <v>0</v>
      </c>
      <c r="F26" s="60">
        <v>0.7</v>
      </c>
      <c r="G26" s="59">
        <v>0</v>
      </c>
      <c r="H26" s="59">
        <v>0</v>
      </c>
      <c r="I26" s="61">
        <v>0</v>
      </c>
      <c r="J26" s="42"/>
      <c r="K26" s="42"/>
      <c r="L26" s="42"/>
      <c r="M26" s="42"/>
      <c r="N26" s="42"/>
      <c r="O26" s="42"/>
      <c r="P26" s="42"/>
      <c r="Q26" s="42"/>
      <c r="R26" s="42"/>
      <c r="S26" s="42"/>
    </row>
    <row r="27" spans="1:19" ht="15" x14ac:dyDescent="0.25">
      <c r="A27" s="42"/>
      <c r="B27" s="477" t="s">
        <v>163</v>
      </c>
      <c r="C27" s="58" t="s">
        <v>159</v>
      </c>
      <c r="D27" s="59">
        <v>0</v>
      </c>
      <c r="E27" s="59">
        <v>0</v>
      </c>
      <c r="F27" s="60">
        <v>0.7</v>
      </c>
      <c r="G27" s="59">
        <v>0</v>
      </c>
      <c r="H27" s="59">
        <v>0</v>
      </c>
      <c r="I27" s="61">
        <v>0</v>
      </c>
      <c r="J27" s="42"/>
      <c r="K27" s="42"/>
      <c r="L27" s="42"/>
      <c r="M27" s="42"/>
      <c r="N27" s="42"/>
      <c r="O27" s="42"/>
      <c r="P27" s="42"/>
      <c r="Q27" s="42"/>
      <c r="R27" s="42"/>
      <c r="S27" s="42"/>
    </row>
    <row r="28" spans="1:19" ht="28.5" x14ac:dyDescent="0.25">
      <c r="A28" s="42"/>
      <c r="B28" s="477"/>
      <c r="C28" s="58" t="s">
        <v>161</v>
      </c>
      <c r="D28" s="59">
        <v>0</v>
      </c>
      <c r="E28" s="59">
        <v>0</v>
      </c>
      <c r="F28" s="60">
        <v>0.9</v>
      </c>
      <c r="G28" s="59">
        <v>0</v>
      </c>
      <c r="H28" s="59">
        <v>0</v>
      </c>
      <c r="I28" s="61">
        <v>0</v>
      </c>
      <c r="J28" s="42"/>
      <c r="K28" s="42"/>
      <c r="L28" s="42"/>
      <c r="M28" s="42"/>
      <c r="N28" s="42"/>
      <c r="O28" s="42"/>
      <c r="P28" s="42"/>
      <c r="Q28" s="42"/>
      <c r="R28" s="42"/>
      <c r="S28" s="42"/>
    </row>
    <row r="29" spans="1:19" ht="15" x14ac:dyDescent="0.25">
      <c r="A29" s="42"/>
      <c r="B29" s="477" t="s">
        <v>165</v>
      </c>
      <c r="C29" s="58" t="s">
        <v>159</v>
      </c>
      <c r="D29" s="59">
        <v>0</v>
      </c>
      <c r="E29" s="59">
        <v>0</v>
      </c>
      <c r="F29" s="60">
        <v>1.1499999999999999</v>
      </c>
      <c r="G29" s="59">
        <v>0</v>
      </c>
      <c r="H29" s="59">
        <v>0</v>
      </c>
      <c r="I29" s="61">
        <v>0</v>
      </c>
      <c r="J29" s="42"/>
      <c r="K29" s="42"/>
      <c r="L29" s="42"/>
      <c r="M29" s="42"/>
      <c r="N29" s="42"/>
      <c r="O29" s="42"/>
      <c r="P29" s="42"/>
      <c r="Q29" s="42"/>
      <c r="R29" s="42"/>
      <c r="S29" s="42"/>
    </row>
    <row r="30" spans="1:19" ht="28.5" x14ac:dyDescent="0.25">
      <c r="A30" s="42"/>
      <c r="B30" s="477"/>
      <c r="C30" s="58" t="s">
        <v>161</v>
      </c>
      <c r="D30" s="59">
        <v>0</v>
      </c>
      <c r="E30" s="59">
        <v>0</v>
      </c>
      <c r="F30" s="60">
        <v>1.1499999999999999</v>
      </c>
      <c r="G30" s="59">
        <v>0</v>
      </c>
      <c r="H30" s="59">
        <v>0</v>
      </c>
      <c r="I30" s="61">
        <v>0</v>
      </c>
      <c r="J30" s="42"/>
      <c r="K30" s="42"/>
      <c r="L30" s="42"/>
      <c r="M30" s="42"/>
      <c r="N30" s="42"/>
      <c r="O30" s="42"/>
      <c r="P30" s="42"/>
      <c r="Q30" s="42"/>
      <c r="R30" s="42"/>
      <c r="S30" s="42"/>
    </row>
    <row r="31" spans="1:19" ht="15" x14ac:dyDescent="0.25">
      <c r="A31" s="42"/>
      <c r="B31" s="477" t="s">
        <v>166</v>
      </c>
      <c r="C31" s="58" t="s">
        <v>159</v>
      </c>
      <c r="D31" s="59">
        <v>0</v>
      </c>
      <c r="E31" s="59">
        <v>0</v>
      </c>
      <c r="F31" s="60">
        <v>2.5</v>
      </c>
      <c r="G31" s="59">
        <v>0</v>
      </c>
      <c r="H31" s="59">
        <v>0</v>
      </c>
      <c r="I31" s="61">
        <v>0</v>
      </c>
      <c r="J31" s="42"/>
      <c r="K31" s="42"/>
      <c r="L31" s="42"/>
      <c r="M31" s="42"/>
      <c r="N31" s="42"/>
      <c r="O31" s="42"/>
      <c r="P31" s="42"/>
      <c r="Q31" s="42"/>
      <c r="R31" s="42"/>
      <c r="S31" s="42"/>
    </row>
    <row r="32" spans="1:19" ht="28.5" x14ac:dyDescent="0.25">
      <c r="A32" s="42"/>
      <c r="B32" s="477"/>
      <c r="C32" s="58" t="s">
        <v>161</v>
      </c>
      <c r="D32" s="59">
        <v>0</v>
      </c>
      <c r="E32" s="59">
        <v>0</v>
      </c>
      <c r="F32" s="60">
        <v>2.5</v>
      </c>
      <c r="G32" s="59">
        <v>0</v>
      </c>
      <c r="H32" s="59">
        <v>0</v>
      </c>
      <c r="I32" s="61">
        <v>0</v>
      </c>
      <c r="J32" s="42"/>
      <c r="K32" s="42"/>
      <c r="L32" s="42"/>
      <c r="M32" s="42"/>
      <c r="N32" s="42"/>
      <c r="O32" s="42"/>
      <c r="P32" s="42"/>
      <c r="Q32" s="42"/>
      <c r="R32" s="42"/>
      <c r="S32" s="42"/>
    </row>
    <row r="33" spans="1:19" ht="15" x14ac:dyDescent="0.25">
      <c r="A33" s="42"/>
      <c r="B33" s="477" t="s">
        <v>167</v>
      </c>
      <c r="C33" s="58" t="s">
        <v>159</v>
      </c>
      <c r="D33" s="59">
        <v>0</v>
      </c>
      <c r="E33" s="59">
        <v>0</v>
      </c>
      <c r="F33" s="77" t="s">
        <v>168</v>
      </c>
      <c r="G33" s="59">
        <v>0</v>
      </c>
      <c r="H33" s="59">
        <v>0</v>
      </c>
      <c r="I33" s="61">
        <v>0</v>
      </c>
      <c r="J33" s="42"/>
      <c r="K33" s="42"/>
      <c r="L33" s="42"/>
      <c r="M33" s="42"/>
      <c r="N33" s="42"/>
      <c r="O33" s="42"/>
      <c r="P33" s="42"/>
      <c r="Q33" s="42"/>
      <c r="R33" s="42"/>
      <c r="S33" s="42"/>
    </row>
    <row r="34" spans="1:19" ht="29.25" thickBot="1" x14ac:dyDescent="0.3">
      <c r="A34" s="42"/>
      <c r="B34" s="478"/>
      <c r="C34" s="78" t="s">
        <v>161</v>
      </c>
      <c r="D34" s="79">
        <v>0</v>
      </c>
      <c r="E34" s="79">
        <v>0</v>
      </c>
      <c r="F34" s="80" t="s">
        <v>168</v>
      </c>
      <c r="G34" s="79">
        <v>0</v>
      </c>
      <c r="H34" s="79">
        <v>0</v>
      </c>
      <c r="I34" s="81">
        <v>0</v>
      </c>
      <c r="J34" s="42"/>
      <c r="K34" s="42"/>
      <c r="L34" s="42"/>
      <c r="M34" s="42"/>
      <c r="N34" s="42"/>
      <c r="O34" s="42"/>
      <c r="P34" s="42"/>
      <c r="Q34" s="42"/>
      <c r="R34" s="42"/>
      <c r="S34" s="42"/>
    </row>
    <row r="35" spans="1:19" ht="15" x14ac:dyDescent="0.25">
      <c r="A35" s="42"/>
      <c r="B35" s="475" t="s">
        <v>137</v>
      </c>
      <c r="C35" s="82" t="s">
        <v>159</v>
      </c>
      <c r="D35" s="50">
        <v>0</v>
      </c>
      <c r="E35" s="50">
        <v>0</v>
      </c>
      <c r="F35" s="83"/>
      <c r="G35" s="50">
        <v>0</v>
      </c>
      <c r="H35" s="50">
        <v>0</v>
      </c>
      <c r="I35" s="52">
        <v>0</v>
      </c>
      <c r="J35" s="42"/>
      <c r="K35" s="42"/>
      <c r="L35" s="42"/>
      <c r="M35" s="42"/>
      <c r="N35" s="42"/>
      <c r="O35" s="42"/>
      <c r="P35" s="42"/>
      <c r="Q35" s="42"/>
      <c r="R35" s="42"/>
      <c r="S35" s="42"/>
    </row>
    <row r="36" spans="1:19" ht="29.25" thickBot="1" x14ac:dyDescent="0.3">
      <c r="A36" s="42"/>
      <c r="B36" s="476"/>
      <c r="C36" s="84" t="s">
        <v>161</v>
      </c>
      <c r="D36" s="85">
        <v>0</v>
      </c>
      <c r="E36" s="85">
        <v>0</v>
      </c>
      <c r="F36" s="86"/>
      <c r="G36" s="85">
        <v>0</v>
      </c>
      <c r="H36" s="85">
        <v>0</v>
      </c>
      <c r="I36" s="87">
        <v>0</v>
      </c>
      <c r="J36" s="42"/>
      <c r="K36" s="42"/>
      <c r="L36" s="42"/>
      <c r="M36" s="42"/>
      <c r="N36" s="42"/>
      <c r="O36" s="42"/>
      <c r="P36" s="42"/>
      <c r="Q36" s="42"/>
      <c r="R36" s="42"/>
      <c r="S36" s="42"/>
    </row>
    <row r="37" spans="1:19" ht="15" x14ac:dyDescent="0.25">
      <c r="A37" s="42"/>
      <c r="B37" s="42"/>
      <c r="C37" s="42"/>
      <c r="D37" s="42"/>
      <c r="E37" s="42"/>
      <c r="F37" s="43"/>
      <c r="G37" s="42"/>
      <c r="H37" s="42"/>
      <c r="I37" s="42"/>
      <c r="J37" s="42"/>
      <c r="K37" s="42"/>
      <c r="L37" s="42"/>
      <c r="M37" s="42"/>
      <c r="N37" s="42"/>
      <c r="O37" s="42"/>
      <c r="P37" s="42"/>
      <c r="Q37" s="42"/>
      <c r="R37" s="42"/>
      <c r="S37" s="42"/>
    </row>
    <row r="38" spans="1:19" ht="15.75" thickBot="1" x14ac:dyDescent="0.3">
      <c r="A38" s="42"/>
      <c r="B38" s="44"/>
      <c r="C38" s="42"/>
      <c r="D38" s="42"/>
      <c r="E38" s="42"/>
      <c r="F38" s="43"/>
      <c r="G38" s="42"/>
      <c r="H38" s="42"/>
      <c r="I38" s="42"/>
      <c r="J38" s="42"/>
      <c r="K38" s="42"/>
      <c r="L38" s="42"/>
      <c r="M38" s="42"/>
      <c r="N38" s="42"/>
      <c r="O38" s="42"/>
      <c r="P38" s="42"/>
      <c r="Q38" s="42"/>
      <c r="R38" s="42"/>
      <c r="S38" s="42"/>
    </row>
    <row r="39" spans="1:19" ht="15" customHeight="1" thickBot="1" x14ac:dyDescent="0.3">
      <c r="A39" s="42"/>
      <c r="B39" s="479" t="s">
        <v>170</v>
      </c>
      <c r="C39" s="480"/>
      <c r="D39" s="480"/>
      <c r="E39" s="480"/>
      <c r="F39" s="480"/>
      <c r="G39" s="480"/>
      <c r="H39" s="481"/>
      <c r="I39" s="482"/>
      <c r="J39" s="42"/>
      <c r="K39" s="42"/>
      <c r="L39" s="42"/>
      <c r="M39" s="42"/>
      <c r="N39" s="42"/>
      <c r="O39" s="42"/>
      <c r="P39" s="42"/>
      <c r="Q39" s="42"/>
      <c r="R39" s="42"/>
      <c r="S39" s="42"/>
    </row>
    <row r="40" spans="1:19" ht="90" customHeight="1" thickBot="1" x14ac:dyDescent="0.3">
      <c r="A40" s="42"/>
      <c r="B40" s="45" t="s">
        <v>150</v>
      </c>
      <c r="C40" s="46" t="s">
        <v>151</v>
      </c>
      <c r="D40" s="46" t="s">
        <v>156</v>
      </c>
      <c r="E40" s="46" t="s">
        <v>157</v>
      </c>
      <c r="F40" s="46" t="s">
        <v>140</v>
      </c>
      <c r="G40" s="46" t="s">
        <v>138</v>
      </c>
      <c r="H40" s="46" t="s">
        <v>154</v>
      </c>
      <c r="I40" s="45" t="s">
        <v>146</v>
      </c>
      <c r="J40" s="42"/>
      <c r="K40" s="42"/>
      <c r="L40" s="42"/>
      <c r="M40" s="42"/>
      <c r="N40" s="42"/>
      <c r="O40" s="42"/>
      <c r="P40" s="42"/>
      <c r="Q40" s="42"/>
      <c r="R40" s="42"/>
      <c r="S40" s="42"/>
    </row>
    <row r="41" spans="1:19" ht="15.75" thickBot="1" x14ac:dyDescent="0.3">
      <c r="A41" s="42"/>
      <c r="B41" s="47"/>
      <c r="C41" s="48"/>
      <c r="D41" s="48" t="s">
        <v>129</v>
      </c>
      <c r="E41" s="48" t="s">
        <v>131</v>
      </c>
      <c r="F41" s="48" t="s">
        <v>130</v>
      </c>
      <c r="G41" s="48" t="s">
        <v>132</v>
      </c>
      <c r="H41" s="48" t="s">
        <v>133</v>
      </c>
      <c r="I41" s="47" t="s">
        <v>134</v>
      </c>
      <c r="J41" s="42"/>
      <c r="K41" s="42"/>
      <c r="L41" s="42"/>
      <c r="M41" s="42"/>
      <c r="N41" s="42"/>
      <c r="O41" s="42"/>
      <c r="P41" s="42"/>
      <c r="Q41" s="42"/>
      <c r="R41" s="42"/>
      <c r="S41" s="42"/>
    </row>
    <row r="42" spans="1:19" ht="15" x14ac:dyDescent="0.25">
      <c r="A42" s="42"/>
      <c r="B42" s="483" t="s">
        <v>158</v>
      </c>
      <c r="C42" s="49" t="s">
        <v>159</v>
      </c>
      <c r="D42" s="50">
        <v>0</v>
      </c>
      <c r="E42" s="50">
        <v>0</v>
      </c>
      <c r="F42" s="51">
        <v>0.5</v>
      </c>
      <c r="G42" s="50">
        <v>0</v>
      </c>
      <c r="H42" s="50">
        <v>0</v>
      </c>
      <c r="I42" s="52">
        <v>0</v>
      </c>
      <c r="J42" s="42"/>
      <c r="K42" s="42"/>
      <c r="L42" s="42"/>
      <c r="M42" s="42"/>
      <c r="N42" s="42"/>
      <c r="O42" s="42"/>
      <c r="P42" s="42"/>
      <c r="Q42" s="42"/>
      <c r="R42" s="42"/>
      <c r="S42" s="42"/>
    </row>
    <row r="43" spans="1:19" ht="28.5" x14ac:dyDescent="0.25">
      <c r="A43" s="42"/>
      <c r="B43" s="477"/>
      <c r="C43" s="58" t="s">
        <v>161</v>
      </c>
      <c r="D43" s="59">
        <v>0</v>
      </c>
      <c r="E43" s="59">
        <v>0</v>
      </c>
      <c r="F43" s="60">
        <v>0.7</v>
      </c>
      <c r="G43" s="59">
        <v>0</v>
      </c>
      <c r="H43" s="59">
        <v>0</v>
      </c>
      <c r="I43" s="61">
        <v>0</v>
      </c>
      <c r="J43" s="42"/>
      <c r="K43" s="42"/>
      <c r="L43" s="42"/>
      <c r="M43" s="42"/>
      <c r="N43" s="42"/>
      <c r="O43" s="42"/>
      <c r="P43" s="42"/>
      <c r="Q43" s="42"/>
      <c r="R43" s="42"/>
      <c r="S43" s="42"/>
    </row>
    <row r="44" spans="1:19" ht="15" x14ac:dyDescent="0.25">
      <c r="A44" s="42"/>
      <c r="B44" s="477" t="s">
        <v>163</v>
      </c>
      <c r="C44" s="58" t="s">
        <v>159</v>
      </c>
      <c r="D44" s="59">
        <v>0</v>
      </c>
      <c r="E44" s="59">
        <v>0</v>
      </c>
      <c r="F44" s="60">
        <v>0.7</v>
      </c>
      <c r="G44" s="59">
        <v>0</v>
      </c>
      <c r="H44" s="59">
        <v>0</v>
      </c>
      <c r="I44" s="61">
        <v>0</v>
      </c>
      <c r="J44" s="42"/>
      <c r="K44" s="42"/>
      <c r="L44" s="42"/>
      <c r="M44" s="42"/>
      <c r="N44" s="42"/>
      <c r="O44" s="42"/>
      <c r="P44" s="42"/>
      <c r="Q44" s="42"/>
      <c r="R44" s="42"/>
      <c r="S44" s="42"/>
    </row>
    <row r="45" spans="1:19" ht="28.5" x14ac:dyDescent="0.25">
      <c r="A45" s="42"/>
      <c r="B45" s="477"/>
      <c r="C45" s="58" t="s">
        <v>161</v>
      </c>
      <c r="D45" s="59">
        <v>0</v>
      </c>
      <c r="E45" s="59">
        <v>0</v>
      </c>
      <c r="F45" s="60">
        <v>0.9</v>
      </c>
      <c r="G45" s="59">
        <v>0</v>
      </c>
      <c r="H45" s="59">
        <v>0</v>
      </c>
      <c r="I45" s="61">
        <v>0</v>
      </c>
      <c r="J45" s="42"/>
      <c r="K45" s="42"/>
      <c r="L45" s="42"/>
      <c r="M45" s="42"/>
      <c r="N45" s="42"/>
      <c r="O45" s="42"/>
      <c r="P45" s="42"/>
      <c r="Q45" s="42"/>
      <c r="R45" s="42"/>
      <c r="S45" s="42"/>
    </row>
    <row r="46" spans="1:19" ht="15" x14ac:dyDescent="0.25">
      <c r="A46" s="42"/>
      <c r="B46" s="477" t="s">
        <v>165</v>
      </c>
      <c r="C46" s="58" t="s">
        <v>159</v>
      </c>
      <c r="D46" s="59">
        <v>0</v>
      </c>
      <c r="E46" s="59">
        <v>0</v>
      </c>
      <c r="F46" s="60">
        <v>1.1499999999999999</v>
      </c>
      <c r="G46" s="59">
        <v>0</v>
      </c>
      <c r="H46" s="59">
        <v>0</v>
      </c>
      <c r="I46" s="61">
        <v>0</v>
      </c>
      <c r="J46" s="42"/>
      <c r="K46" s="42"/>
      <c r="L46" s="42"/>
      <c r="M46" s="42"/>
      <c r="N46" s="42"/>
      <c r="O46" s="42"/>
      <c r="P46" s="42"/>
      <c r="Q46" s="42"/>
      <c r="R46" s="42"/>
      <c r="S46" s="42"/>
    </row>
    <row r="47" spans="1:19" ht="28.5" x14ac:dyDescent="0.25">
      <c r="A47" s="42"/>
      <c r="B47" s="477"/>
      <c r="C47" s="58" t="s">
        <v>161</v>
      </c>
      <c r="D47" s="59">
        <v>0</v>
      </c>
      <c r="E47" s="59">
        <v>0</v>
      </c>
      <c r="F47" s="60">
        <v>1.1499999999999999</v>
      </c>
      <c r="G47" s="59">
        <v>0</v>
      </c>
      <c r="H47" s="59">
        <v>0</v>
      </c>
      <c r="I47" s="61">
        <v>0</v>
      </c>
      <c r="J47" s="42"/>
      <c r="K47" s="42"/>
      <c r="L47" s="42"/>
      <c r="M47" s="42"/>
      <c r="N47" s="42"/>
      <c r="O47" s="42"/>
      <c r="P47" s="42"/>
      <c r="Q47" s="42"/>
      <c r="R47" s="42"/>
      <c r="S47" s="42"/>
    </row>
    <row r="48" spans="1:19" ht="15" x14ac:dyDescent="0.25">
      <c r="A48" s="42"/>
      <c r="B48" s="477" t="s">
        <v>166</v>
      </c>
      <c r="C48" s="58" t="s">
        <v>159</v>
      </c>
      <c r="D48" s="59">
        <v>0</v>
      </c>
      <c r="E48" s="59">
        <v>0</v>
      </c>
      <c r="F48" s="60">
        <v>2.5</v>
      </c>
      <c r="G48" s="59">
        <v>0</v>
      </c>
      <c r="H48" s="59">
        <v>0</v>
      </c>
      <c r="I48" s="61">
        <v>0</v>
      </c>
      <c r="J48" s="42"/>
      <c r="K48" s="42"/>
      <c r="L48" s="42"/>
      <c r="M48" s="42"/>
      <c r="N48" s="42"/>
      <c r="O48" s="42"/>
      <c r="P48" s="42"/>
      <c r="Q48" s="42"/>
      <c r="R48" s="42"/>
      <c r="S48" s="42"/>
    </row>
    <row r="49" spans="1:19" ht="28.5" x14ac:dyDescent="0.25">
      <c r="A49" s="42"/>
      <c r="B49" s="477"/>
      <c r="C49" s="58" t="s">
        <v>161</v>
      </c>
      <c r="D49" s="59">
        <v>0</v>
      </c>
      <c r="E49" s="59">
        <v>0</v>
      </c>
      <c r="F49" s="60">
        <v>2.5</v>
      </c>
      <c r="G49" s="59">
        <v>0</v>
      </c>
      <c r="H49" s="59">
        <v>0</v>
      </c>
      <c r="I49" s="61">
        <v>0</v>
      </c>
      <c r="J49" s="42"/>
      <c r="K49" s="42"/>
      <c r="L49" s="42"/>
      <c r="M49" s="42"/>
      <c r="N49" s="42"/>
      <c r="O49" s="42"/>
      <c r="P49" s="42"/>
      <c r="Q49" s="42"/>
      <c r="R49" s="42"/>
      <c r="S49" s="42"/>
    </row>
    <row r="50" spans="1:19" ht="15" x14ac:dyDescent="0.25">
      <c r="A50" s="42"/>
      <c r="B50" s="477" t="s">
        <v>167</v>
      </c>
      <c r="C50" s="58" t="s">
        <v>159</v>
      </c>
      <c r="D50" s="59">
        <v>0</v>
      </c>
      <c r="E50" s="59">
        <v>0</v>
      </c>
      <c r="F50" s="77" t="s">
        <v>168</v>
      </c>
      <c r="G50" s="59">
        <v>0</v>
      </c>
      <c r="H50" s="59">
        <v>0</v>
      </c>
      <c r="I50" s="61">
        <v>0</v>
      </c>
      <c r="J50" s="42"/>
      <c r="K50" s="42"/>
      <c r="L50" s="42"/>
      <c r="M50" s="42"/>
      <c r="N50" s="42"/>
      <c r="O50" s="42"/>
      <c r="P50" s="42"/>
      <c r="Q50" s="42"/>
      <c r="R50" s="42"/>
      <c r="S50" s="42"/>
    </row>
    <row r="51" spans="1:19" ht="29.25" thickBot="1" x14ac:dyDescent="0.3">
      <c r="A51" s="42"/>
      <c r="B51" s="478"/>
      <c r="C51" s="78" t="s">
        <v>161</v>
      </c>
      <c r="D51" s="79">
        <v>0</v>
      </c>
      <c r="E51" s="79">
        <v>0</v>
      </c>
      <c r="F51" s="80" t="s">
        <v>168</v>
      </c>
      <c r="G51" s="79">
        <v>0</v>
      </c>
      <c r="H51" s="79">
        <v>0</v>
      </c>
      <c r="I51" s="81">
        <v>0</v>
      </c>
      <c r="J51" s="42"/>
      <c r="K51" s="42"/>
      <c r="L51" s="42"/>
      <c r="M51" s="42"/>
      <c r="N51" s="42"/>
      <c r="O51" s="42"/>
      <c r="P51" s="42"/>
      <c r="Q51" s="42"/>
      <c r="R51" s="42"/>
      <c r="S51" s="42"/>
    </row>
    <row r="52" spans="1:19" ht="15" x14ac:dyDescent="0.25">
      <c r="A52" s="42"/>
      <c r="B52" s="475" t="s">
        <v>137</v>
      </c>
      <c r="C52" s="82" t="s">
        <v>159</v>
      </c>
      <c r="D52" s="50">
        <v>0</v>
      </c>
      <c r="E52" s="50">
        <v>0</v>
      </c>
      <c r="F52" s="83"/>
      <c r="G52" s="50">
        <v>0</v>
      </c>
      <c r="H52" s="50">
        <v>0</v>
      </c>
      <c r="I52" s="52">
        <v>0</v>
      </c>
      <c r="J52" s="42"/>
      <c r="K52" s="42"/>
      <c r="L52" s="42"/>
      <c r="M52" s="42"/>
      <c r="N52" s="42"/>
      <c r="O52" s="42"/>
      <c r="P52" s="42"/>
      <c r="Q52" s="42"/>
      <c r="R52" s="42"/>
      <c r="S52" s="42"/>
    </row>
    <row r="53" spans="1:19" ht="29.25" thickBot="1" x14ac:dyDescent="0.3">
      <c r="A53" s="42"/>
      <c r="B53" s="476"/>
      <c r="C53" s="84" t="s">
        <v>161</v>
      </c>
      <c r="D53" s="85">
        <v>0</v>
      </c>
      <c r="E53" s="85">
        <v>0</v>
      </c>
      <c r="F53" s="86"/>
      <c r="G53" s="85">
        <v>0</v>
      </c>
      <c r="H53" s="85">
        <v>0</v>
      </c>
      <c r="I53" s="87">
        <v>0</v>
      </c>
      <c r="J53" s="42"/>
      <c r="K53" s="42"/>
      <c r="L53" s="42"/>
      <c r="M53" s="42"/>
      <c r="N53" s="42"/>
      <c r="O53" s="42"/>
      <c r="P53" s="42"/>
      <c r="Q53" s="42"/>
      <c r="R53" s="42"/>
      <c r="S53" s="42"/>
    </row>
    <row r="54" spans="1:19" ht="15" x14ac:dyDescent="0.25">
      <c r="A54" s="42"/>
      <c r="B54" s="42"/>
      <c r="C54" s="42"/>
      <c r="D54" s="42"/>
      <c r="E54" s="42"/>
      <c r="F54" s="43"/>
      <c r="G54" s="42"/>
      <c r="H54" s="42"/>
      <c r="I54" s="42"/>
      <c r="J54" s="42"/>
      <c r="K54" s="42"/>
      <c r="L54" s="42"/>
      <c r="M54" s="42"/>
      <c r="N54" s="42"/>
      <c r="O54" s="42"/>
      <c r="P54" s="42"/>
      <c r="Q54" s="42"/>
      <c r="R54" s="42"/>
      <c r="S54" s="42"/>
    </row>
    <row r="55" spans="1:19" ht="15.75" thickBot="1" x14ac:dyDescent="0.3">
      <c r="A55" s="42"/>
      <c r="B55" s="44"/>
      <c r="C55" s="42"/>
      <c r="D55" s="42"/>
      <c r="E55" s="42"/>
      <c r="F55" s="43"/>
      <c r="G55" s="42"/>
      <c r="H55" s="42"/>
      <c r="I55" s="42"/>
      <c r="J55" s="42"/>
      <c r="K55" s="42"/>
      <c r="L55" s="42"/>
      <c r="M55" s="42"/>
      <c r="N55" s="42"/>
      <c r="O55" s="42"/>
      <c r="P55" s="42"/>
      <c r="Q55" s="42"/>
      <c r="R55" s="42"/>
      <c r="S55" s="42"/>
    </row>
    <row r="56" spans="1:19" ht="15" customHeight="1" thickBot="1" x14ac:dyDescent="0.3">
      <c r="A56" s="42"/>
      <c r="B56" s="479" t="s">
        <v>171</v>
      </c>
      <c r="C56" s="480"/>
      <c r="D56" s="480"/>
      <c r="E56" s="480"/>
      <c r="F56" s="480"/>
      <c r="G56" s="480"/>
      <c r="H56" s="481"/>
      <c r="I56" s="482"/>
      <c r="J56" s="42"/>
      <c r="K56" s="42"/>
      <c r="L56" s="42"/>
      <c r="M56" s="42"/>
      <c r="N56" s="42"/>
      <c r="O56" s="42"/>
      <c r="P56" s="42"/>
      <c r="Q56" s="42"/>
      <c r="R56" s="42"/>
      <c r="S56" s="42"/>
    </row>
    <row r="57" spans="1:19" ht="90" customHeight="1" thickBot="1" x14ac:dyDescent="0.3">
      <c r="A57" s="42"/>
      <c r="B57" s="45" t="s">
        <v>150</v>
      </c>
      <c r="C57" s="46" t="s">
        <v>151</v>
      </c>
      <c r="D57" s="46" t="s">
        <v>156</v>
      </c>
      <c r="E57" s="46" t="s">
        <v>157</v>
      </c>
      <c r="F57" s="46" t="s">
        <v>140</v>
      </c>
      <c r="G57" s="46" t="s">
        <v>138</v>
      </c>
      <c r="H57" s="46" t="s">
        <v>154</v>
      </c>
      <c r="I57" s="45" t="s">
        <v>146</v>
      </c>
      <c r="J57" s="42"/>
      <c r="K57" s="42"/>
      <c r="L57" s="42"/>
      <c r="M57" s="42"/>
      <c r="N57" s="42"/>
      <c r="O57" s="42"/>
      <c r="P57" s="42"/>
      <c r="Q57" s="42"/>
      <c r="R57" s="42"/>
      <c r="S57" s="42"/>
    </row>
    <row r="58" spans="1:19" ht="15.75" thickBot="1" x14ac:dyDescent="0.3">
      <c r="A58" s="42"/>
      <c r="B58" s="47"/>
      <c r="C58" s="48"/>
      <c r="D58" s="48" t="s">
        <v>129</v>
      </c>
      <c r="E58" s="48" t="s">
        <v>131</v>
      </c>
      <c r="F58" s="48" t="s">
        <v>130</v>
      </c>
      <c r="G58" s="48" t="s">
        <v>132</v>
      </c>
      <c r="H58" s="48" t="s">
        <v>133</v>
      </c>
      <c r="I58" s="47" t="s">
        <v>134</v>
      </c>
      <c r="J58" s="42"/>
      <c r="K58" s="42"/>
      <c r="L58" s="42"/>
      <c r="M58" s="42"/>
      <c r="N58" s="42"/>
      <c r="O58" s="42"/>
      <c r="P58" s="42"/>
      <c r="Q58" s="42"/>
      <c r="R58" s="42"/>
      <c r="S58" s="42"/>
    </row>
    <row r="59" spans="1:19" ht="15" x14ac:dyDescent="0.25">
      <c r="A59" s="42"/>
      <c r="B59" s="483" t="s">
        <v>158</v>
      </c>
      <c r="C59" s="49" t="s">
        <v>159</v>
      </c>
      <c r="D59" s="50">
        <v>0</v>
      </c>
      <c r="E59" s="50">
        <v>0</v>
      </c>
      <c r="F59" s="51">
        <v>0.5</v>
      </c>
      <c r="G59" s="50">
        <v>0</v>
      </c>
      <c r="H59" s="50">
        <v>0</v>
      </c>
      <c r="I59" s="52">
        <v>0</v>
      </c>
      <c r="J59" s="42"/>
      <c r="K59" s="42"/>
      <c r="L59" s="42"/>
      <c r="M59" s="42"/>
      <c r="N59" s="42"/>
      <c r="O59" s="42"/>
      <c r="P59" s="42"/>
      <c r="Q59" s="42"/>
      <c r="R59" s="42"/>
      <c r="S59" s="42"/>
    </row>
    <row r="60" spans="1:19" ht="28.5" x14ac:dyDescent="0.25">
      <c r="A60" s="42"/>
      <c r="B60" s="477"/>
      <c r="C60" s="58" t="s">
        <v>161</v>
      </c>
      <c r="D60" s="59">
        <v>0</v>
      </c>
      <c r="E60" s="59">
        <v>0</v>
      </c>
      <c r="F60" s="60">
        <v>0.7</v>
      </c>
      <c r="G60" s="59">
        <v>0</v>
      </c>
      <c r="H60" s="59">
        <v>0</v>
      </c>
      <c r="I60" s="61">
        <v>0</v>
      </c>
      <c r="J60" s="42"/>
      <c r="K60" s="42"/>
      <c r="L60" s="42"/>
      <c r="M60" s="42"/>
      <c r="N60" s="42"/>
      <c r="O60" s="42"/>
      <c r="P60" s="42"/>
      <c r="Q60" s="42"/>
      <c r="R60" s="42"/>
      <c r="S60" s="42"/>
    </row>
    <row r="61" spans="1:19" ht="15" x14ac:dyDescent="0.25">
      <c r="A61" s="42"/>
      <c r="B61" s="477" t="s">
        <v>163</v>
      </c>
      <c r="C61" s="58" t="s">
        <v>159</v>
      </c>
      <c r="D61" s="59">
        <v>0</v>
      </c>
      <c r="E61" s="59">
        <v>0</v>
      </c>
      <c r="F61" s="60">
        <v>0.7</v>
      </c>
      <c r="G61" s="59">
        <v>0</v>
      </c>
      <c r="H61" s="59">
        <v>0</v>
      </c>
      <c r="I61" s="61">
        <v>0</v>
      </c>
      <c r="J61" s="42"/>
      <c r="K61" s="42"/>
      <c r="L61" s="42"/>
      <c r="M61" s="42"/>
      <c r="N61" s="42"/>
      <c r="O61" s="42"/>
      <c r="P61" s="42"/>
      <c r="Q61" s="42"/>
      <c r="R61" s="42"/>
      <c r="S61" s="42"/>
    </row>
    <row r="62" spans="1:19" ht="28.5" x14ac:dyDescent="0.25">
      <c r="A62" s="42"/>
      <c r="B62" s="477"/>
      <c r="C62" s="58" t="s">
        <v>161</v>
      </c>
      <c r="D62" s="59">
        <v>0</v>
      </c>
      <c r="E62" s="59">
        <v>0</v>
      </c>
      <c r="F62" s="60">
        <v>0.9</v>
      </c>
      <c r="G62" s="59">
        <v>0</v>
      </c>
      <c r="H62" s="59">
        <v>0</v>
      </c>
      <c r="I62" s="61">
        <v>0</v>
      </c>
      <c r="J62" s="42"/>
      <c r="K62" s="42"/>
      <c r="L62" s="42"/>
      <c r="M62" s="42"/>
      <c r="N62" s="42"/>
      <c r="O62" s="42"/>
      <c r="P62" s="42"/>
      <c r="Q62" s="42"/>
      <c r="R62" s="42"/>
      <c r="S62" s="42"/>
    </row>
    <row r="63" spans="1:19" ht="15" x14ac:dyDescent="0.25">
      <c r="A63" s="42"/>
      <c r="B63" s="477" t="s">
        <v>165</v>
      </c>
      <c r="C63" s="58" t="s">
        <v>159</v>
      </c>
      <c r="D63" s="59">
        <v>0</v>
      </c>
      <c r="E63" s="59">
        <v>0</v>
      </c>
      <c r="F63" s="60">
        <v>1.1499999999999999</v>
      </c>
      <c r="G63" s="59">
        <v>0</v>
      </c>
      <c r="H63" s="59">
        <v>0</v>
      </c>
      <c r="I63" s="61">
        <v>0</v>
      </c>
      <c r="J63" s="42"/>
      <c r="K63" s="42"/>
      <c r="L63" s="42"/>
      <c r="M63" s="42"/>
      <c r="N63" s="42"/>
      <c r="O63" s="42"/>
      <c r="P63" s="42"/>
      <c r="Q63" s="42"/>
      <c r="R63" s="42"/>
      <c r="S63" s="42"/>
    </row>
    <row r="64" spans="1:19" ht="28.5" x14ac:dyDescent="0.25">
      <c r="A64" s="42"/>
      <c r="B64" s="477"/>
      <c r="C64" s="58" t="s">
        <v>161</v>
      </c>
      <c r="D64" s="59">
        <v>0</v>
      </c>
      <c r="E64" s="59">
        <v>0</v>
      </c>
      <c r="F64" s="60">
        <v>1.1499999999999999</v>
      </c>
      <c r="G64" s="59">
        <v>0</v>
      </c>
      <c r="H64" s="59">
        <v>0</v>
      </c>
      <c r="I64" s="61">
        <v>0</v>
      </c>
      <c r="J64" s="42"/>
      <c r="K64" s="42"/>
      <c r="L64" s="42"/>
      <c r="M64" s="42"/>
      <c r="N64" s="42"/>
      <c r="O64" s="42"/>
      <c r="P64" s="42"/>
      <c r="Q64" s="42"/>
      <c r="R64" s="42"/>
      <c r="S64" s="42"/>
    </row>
    <row r="65" spans="1:19" ht="15" x14ac:dyDescent="0.25">
      <c r="A65" s="42"/>
      <c r="B65" s="477" t="s">
        <v>166</v>
      </c>
      <c r="C65" s="58" t="s">
        <v>159</v>
      </c>
      <c r="D65" s="59">
        <v>0</v>
      </c>
      <c r="E65" s="59">
        <v>0</v>
      </c>
      <c r="F65" s="60">
        <v>2.5</v>
      </c>
      <c r="G65" s="59">
        <v>0</v>
      </c>
      <c r="H65" s="59">
        <v>0</v>
      </c>
      <c r="I65" s="61">
        <v>0</v>
      </c>
      <c r="J65" s="42"/>
      <c r="K65" s="42"/>
      <c r="L65" s="42"/>
      <c r="M65" s="42"/>
      <c r="N65" s="42"/>
      <c r="O65" s="42"/>
      <c r="P65" s="42"/>
      <c r="Q65" s="42"/>
      <c r="R65" s="42"/>
      <c r="S65" s="42"/>
    </row>
    <row r="66" spans="1:19" ht="28.5" x14ac:dyDescent="0.25">
      <c r="A66" s="42"/>
      <c r="B66" s="477"/>
      <c r="C66" s="58" t="s">
        <v>161</v>
      </c>
      <c r="D66" s="59">
        <v>0</v>
      </c>
      <c r="E66" s="59">
        <v>0</v>
      </c>
      <c r="F66" s="60">
        <v>2.5</v>
      </c>
      <c r="G66" s="59">
        <v>0</v>
      </c>
      <c r="H66" s="59">
        <v>0</v>
      </c>
      <c r="I66" s="61">
        <v>0</v>
      </c>
      <c r="J66" s="42"/>
      <c r="K66" s="42"/>
      <c r="L66" s="42"/>
      <c r="M66" s="42"/>
      <c r="N66" s="42"/>
      <c r="O66" s="42"/>
      <c r="P66" s="42"/>
      <c r="Q66" s="42"/>
      <c r="R66" s="42"/>
      <c r="S66" s="42"/>
    </row>
    <row r="67" spans="1:19" ht="15" x14ac:dyDescent="0.25">
      <c r="A67" s="42"/>
      <c r="B67" s="477" t="s">
        <v>167</v>
      </c>
      <c r="C67" s="58" t="s">
        <v>159</v>
      </c>
      <c r="D67" s="59">
        <v>0</v>
      </c>
      <c r="E67" s="59">
        <v>0</v>
      </c>
      <c r="F67" s="77" t="s">
        <v>168</v>
      </c>
      <c r="G67" s="59">
        <v>0</v>
      </c>
      <c r="H67" s="59">
        <v>0</v>
      </c>
      <c r="I67" s="61">
        <v>0</v>
      </c>
      <c r="J67" s="42"/>
      <c r="K67" s="42"/>
      <c r="L67" s="42"/>
      <c r="M67" s="42"/>
      <c r="N67" s="42"/>
      <c r="O67" s="42"/>
      <c r="P67" s="42"/>
      <c r="Q67" s="42"/>
      <c r="R67" s="42"/>
      <c r="S67" s="42"/>
    </row>
    <row r="68" spans="1:19" ht="29.25" thickBot="1" x14ac:dyDescent="0.3">
      <c r="A68" s="42"/>
      <c r="B68" s="478"/>
      <c r="C68" s="78" t="s">
        <v>161</v>
      </c>
      <c r="D68" s="79">
        <v>0</v>
      </c>
      <c r="E68" s="79">
        <v>0</v>
      </c>
      <c r="F68" s="80" t="s">
        <v>168</v>
      </c>
      <c r="G68" s="79">
        <v>0</v>
      </c>
      <c r="H68" s="79">
        <v>0</v>
      </c>
      <c r="I68" s="81">
        <v>0</v>
      </c>
      <c r="J68" s="42"/>
      <c r="K68" s="42"/>
      <c r="L68" s="42"/>
      <c r="M68" s="42"/>
      <c r="N68" s="42"/>
      <c r="O68" s="42"/>
      <c r="P68" s="42"/>
      <c r="Q68" s="42"/>
      <c r="R68" s="42"/>
      <c r="S68" s="42"/>
    </row>
    <row r="69" spans="1:19" ht="15" x14ac:dyDescent="0.25">
      <c r="A69" s="42"/>
      <c r="B69" s="475" t="s">
        <v>137</v>
      </c>
      <c r="C69" s="82" t="s">
        <v>159</v>
      </c>
      <c r="D69" s="50">
        <v>0</v>
      </c>
      <c r="E69" s="50">
        <v>0</v>
      </c>
      <c r="F69" s="83">
        <v>0</v>
      </c>
      <c r="G69" s="50">
        <v>0</v>
      </c>
      <c r="H69" s="50">
        <v>0</v>
      </c>
      <c r="I69" s="52">
        <v>0</v>
      </c>
      <c r="J69" s="42"/>
      <c r="K69" s="42"/>
      <c r="L69" s="42"/>
      <c r="M69" s="42"/>
      <c r="N69" s="42"/>
      <c r="O69" s="42"/>
      <c r="P69" s="42"/>
      <c r="Q69" s="42"/>
      <c r="R69" s="42"/>
      <c r="S69" s="42"/>
    </row>
    <row r="70" spans="1:19" ht="29.25" thickBot="1" x14ac:dyDescent="0.3">
      <c r="A70" s="42"/>
      <c r="B70" s="476"/>
      <c r="C70" s="84" t="s">
        <v>161</v>
      </c>
      <c r="D70" s="85">
        <v>0</v>
      </c>
      <c r="E70" s="85">
        <v>0</v>
      </c>
      <c r="F70" s="86">
        <v>0</v>
      </c>
      <c r="G70" s="85">
        <v>0</v>
      </c>
      <c r="H70" s="85">
        <v>0</v>
      </c>
      <c r="I70" s="87">
        <v>0</v>
      </c>
      <c r="J70" s="42"/>
      <c r="K70" s="42"/>
      <c r="L70" s="42"/>
      <c r="M70" s="42"/>
      <c r="N70" s="42"/>
      <c r="O70" s="42"/>
      <c r="P70" s="42"/>
      <c r="Q70" s="42"/>
      <c r="R70" s="42"/>
      <c r="S70" s="42"/>
    </row>
    <row r="71" spans="1:19" ht="15" x14ac:dyDescent="0.25">
      <c r="A71" s="42"/>
      <c r="B71" s="42"/>
      <c r="C71" s="42"/>
      <c r="D71" s="42"/>
      <c r="E71" s="42"/>
      <c r="F71" s="43"/>
      <c r="G71" s="42"/>
      <c r="H71" s="42"/>
      <c r="I71" s="42"/>
      <c r="J71" s="42"/>
      <c r="K71" s="42"/>
      <c r="L71" s="42"/>
      <c r="M71" s="42"/>
      <c r="N71" s="42"/>
      <c r="O71" s="42"/>
      <c r="P71" s="42"/>
      <c r="Q71" s="42"/>
      <c r="R71" s="42"/>
      <c r="S71" s="42"/>
    </row>
  </sheetData>
  <sheetProtection algorithmName="SHA-512" hashValue="TMluH3JPgh9F4JuNIjFPg0KdpVospYua9X0lRJG3Tn7wplq4DnFnJI6F4A0kXjAyLBNPdy0rgbW5YkrX0IuC/Q==" saltValue="o0rqEwsd078jJmEGJNyJZQ=="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E34" workbookViewId="0">
      <selection activeCell="H50" sqref="H50"/>
    </sheetView>
  </sheetViews>
  <sheetFormatPr defaultColWidth="9.140625" defaultRowHeight="15" x14ac:dyDescent="0.25"/>
  <cols>
    <col min="1" max="1" width="8.28515625" style="34" customWidth="1"/>
    <col min="2" max="2" width="7.85546875" style="89" customWidth="1"/>
    <col min="3" max="3" width="36.7109375" style="90" customWidth="1"/>
    <col min="4" max="8" width="27.42578125" style="89" customWidth="1"/>
    <col min="9" max="16384" width="9.140625" style="34"/>
  </cols>
  <sheetData>
    <row r="1" spans="1:8" ht="15.75" thickBot="1" x14ac:dyDescent="0.3">
      <c r="A1" s="88"/>
    </row>
    <row r="2" spans="1:8" ht="18.75" customHeight="1" thickBot="1" x14ac:dyDescent="0.3">
      <c r="B2" s="337" t="s">
        <v>172</v>
      </c>
      <c r="C2" s="338"/>
      <c r="D2" s="338"/>
      <c r="E2" s="338"/>
      <c r="F2" s="338"/>
      <c r="G2" s="338"/>
      <c r="H2" s="339"/>
    </row>
    <row r="3" spans="1:8" x14ac:dyDescent="0.25">
      <c r="B3" s="91" t="s">
        <v>662</v>
      </c>
      <c r="C3" s="92"/>
      <c r="D3" s="93"/>
      <c r="E3" s="94"/>
      <c r="F3" s="94"/>
      <c r="G3" s="94"/>
      <c r="H3" s="94"/>
    </row>
    <row r="4" spans="1:8" x14ac:dyDescent="0.25">
      <c r="B4" s="94"/>
      <c r="C4" s="92"/>
      <c r="D4" s="94"/>
      <c r="E4" s="94"/>
      <c r="F4" s="94"/>
      <c r="G4" s="94"/>
      <c r="H4" s="94"/>
    </row>
    <row r="5" spans="1:8" x14ac:dyDescent="0.25">
      <c r="B5" s="95"/>
      <c r="C5" s="96"/>
      <c r="D5" s="97" t="s">
        <v>129</v>
      </c>
      <c r="E5" s="97" t="s">
        <v>131</v>
      </c>
      <c r="F5" s="97" t="s">
        <v>130</v>
      </c>
      <c r="G5" s="97" t="s">
        <v>132</v>
      </c>
      <c r="H5" s="97" t="s">
        <v>133</v>
      </c>
    </row>
    <row r="6" spans="1:8" x14ac:dyDescent="0.25">
      <c r="B6" s="98"/>
      <c r="C6" s="99"/>
      <c r="D6" s="100">
        <f>Index!C2</f>
        <v>45473</v>
      </c>
      <c r="E6" s="100">
        <f>EOMONTH(D6,-3)</f>
        <v>45382</v>
      </c>
      <c r="F6" s="100">
        <f t="shared" ref="F6:H6" si="0">EOMONTH(E6,-3)</f>
        <v>45291</v>
      </c>
      <c r="G6" s="100">
        <f t="shared" si="0"/>
        <v>45199</v>
      </c>
      <c r="H6" s="100">
        <f t="shared" si="0"/>
        <v>45107</v>
      </c>
    </row>
    <row r="7" spans="1:8" x14ac:dyDescent="0.25">
      <c r="B7" s="101"/>
      <c r="C7" s="102" t="s">
        <v>173</v>
      </c>
      <c r="D7" s="103"/>
      <c r="E7" s="103"/>
      <c r="F7" s="103"/>
      <c r="G7" s="103"/>
      <c r="H7" s="104"/>
    </row>
    <row r="8" spans="1:8" x14ac:dyDescent="0.25">
      <c r="B8" s="105">
        <v>1</v>
      </c>
      <c r="C8" s="106" t="s">
        <v>174</v>
      </c>
      <c r="D8" s="107">
        <v>373488.26494020002</v>
      </c>
      <c r="E8" s="107">
        <v>372597.45079208002</v>
      </c>
      <c r="F8" s="107">
        <v>372579.21593285998</v>
      </c>
      <c r="G8" s="107">
        <v>358182.96129159001</v>
      </c>
      <c r="H8" s="107">
        <v>357877.07275459002</v>
      </c>
    </row>
    <row r="9" spans="1:8" x14ac:dyDescent="0.25">
      <c r="B9" s="105">
        <v>2</v>
      </c>
      <c r="C9" s="106" t="s">
        <v>175</v>
      </c>
      <c r="D9" s="107">
        <v>373488.26494020002</v>
      </c>
      <c r="E9" s="107">
        <v>372597.45079208002</v>
      </c>
      <c r="F9" s="107">
        <v>372579.21593285998</v>
      </c>
      <c r="G9" s="107">
        <v>358182.96129159001</v>
      </c>
      <c r="H9" s="107">
        <v>357877.07275459002</v>
      </c>
    </row>
    <row r="10" spans="1:8" x14ac:dyDescent="0.25">
      <c r="B10" s="105">
        <v>3</v>
      </c>
      <c r="C10" s="106" t="s">
        <v>176</v>
      </c>
      <c r="D10" s="107">
        <v>431346.58301294001</v>
      </c>
      <c r="E10" s="107">
        <v>430577.09285145003</v>
      </c>
      <c r="F10" s="107">
        <v>428599.98094010999</v>
      </c>
      <c r="G10" s="107">
        <v>362618.97031609004</v>
      </c>
      <c r="H10" s="107">
        <v>362252.57173084002</v>
      </c>
    </row>
    <row r="11" spans="1:8" x14ac:dyDescent="0.25">
      <c r="B11" s="101"/>
      <c r="C11" s="102" t="s">
        <v>177</v>
      </c>
      <c r="D11" s="103"/>
      <c r="E11" s="103"/>
      <c r="F11" s="103"/>
      <c r="G11" s="103"/>
      <c r="H11" s="103"/>
    </row>
    <row r="12" spans="1:8" x14ac:dyDescent="0.25">
      <c r="B12" s="105">
        <v>4</v>
      </c>
      <c r="C12" s="106" t="s">
        <v>178</v>
      </c>
      <c r="D12" s="107">
        <v>1807406.47126176</v>
      </c>
      <c r="E12" s="107">
        <v>1816626.3943696201</v>
      </c>
      <c r="F12" s="107">
        <v>1710856.1042438401</v>
      </c>
      <c r="G12" s="107">
        <v>1729862.2984887699</v>
      </c>
      <c r="H12" s="107">
        <v>1690554.23225068</v>
      </c>
    </row>
    <row r="13" spans="1:8" x14ac:dyDescent="0.25">
      <c r="B13" s="101"/>
      <c r="C13" s="102" t="s">
        <v>179</v>
      </c>
      <c r="D13" s="103"/>
      <c r="E13" s="103"/>
      <c r="F13" s="103"/>
      <c r="G13" s="103"/>
      <c r="H13" s="103"/>
    </row>
    <row r="14" spans="1:8" x14ac:dyDescent="0.25">
      <c r="B14" s="105">
        <v>5</v>
      </c>
      <c r="C14" s="106" t="s">
        <v>180</v>
      </c>
      <c r="D14" s="108">
        <v>0.20664299999999999</v>
      </c>
      <c r="E14" s="108">
        <v>0.2051</v>
      </c>
      <c r="F14" s="108">
        <v>0.21779999999999999</v>
      </c>
      <c r="G14" s="108">
        <v>0.20710000000000001</v>
      </c>
      <c r="H14" s="108">
        <v>0.2117</v>
      </c>
    </row>
    <row r="15" spans="1:8" x14ac:dyDescent="0.25">
      <c r="B15" s="105">
        <v>6</v>
      </c>
      <c r="C15" s="106" t="s">
        <v>181</v>
      </c>
      <c r="D15" s="108">
        <v>0.20664299999999999</v>
      </c>
      <c r="E15" s="108">
        <v>0.2051</v>
      </c>
      <c r="F15" s="108">
        <v>0.21779999999999999</v>
      </c>
      <c r="G15" s="108">
        <v>0.20710000000000001</v>
      </c>
      <c r="H15" s="108">
        <v>0.2117</v>
      </c>
    </row>
    <row r="16" spans="1:8" x14ac:dyDescent="0.25">
      <c r="B16" s="105">
        <v>7</v>
      </c>
      <c r="C16" s="106" t="s">
        <v>182</v>
      </c>
      <c r="D16" s="108">
        <v>0.23865500000000001</v>
      </c>
      <c r="E16" s="108">
        <v>0.23699999999999999</v>
      </c>
      <c r="F16" s="108">
        <v>0.2505</v>
      </c>
      <c r="G16" s="108">
        <v>0.20960000000000001</v>
      </c>
      <c r="H16" s="108">
        <v>0.21429999999999999</v>
      </c>
    </row>
    <row r="17" spans="2:8" x14ac:dyDescent="0.25">
      <c r="B17" s="101"/>
      <c r="C17" s="102" t="s">
        <v>183</v>
      </c>
      <c r="D17" s="103"/>
      <c r="E17" s="103"/>
      <c r="F17" s="103"/>
      <c r="G17" s="103"/>
      <c r="H17" s="103"/>
    </row>
    <row r="18" spans="2:8" ht="42.75" x14ac:dyDescent="0.25">
      <c r="B18" s="110" t="s">
        <v>184</v>
      </c>
      <c r="C18" s="111" t="s">
        <v>185</v>
      </c>
      <c r="D18" s="108">
        <v>0</v>
      </c>
      <c r="E18" s="108">
        <v>0</v>
      </c>
      <c r="F18" s="108">
        <v>0</v>
      </c>
      <c r="G18" s="108">
        <v>0</v>
      </c>
      <c r="H18" s="108">
        <v>0</v>
      </c>
    </row>
    <row r="19" spans="2:8" ht="28.5" x14ac:dyDescent="0.25">
      <c r="B19" s="110" t="s">
        <v>186</v>
      </c>
      <c r="C19" s="111" t="s">
        <v>187</v>
      </c>
      <c r="D19" s="108">
        <v>0</v>
      </c>
      <c r="E19" s="108">
        <v>0</v>
      </c>
      <c r="F19" s="108">
        <v>0</v>
      </c>
      <c r="G19" s="108">
        <v>0</v>
      </c>
      <c r="H19" s="108">
        <v>0</v>
      </c>
    </row>
    <row r="20" spans="2:8" ht="28.5" x14ac:dyDescent="0.25">
      <c r="B20" s="110" t="s">
        <v>188</v>
      </c>
      <c r="C20" s="111" t="s">
        <v>189</v>
      </c>
      <c r="D20" s="108">
        <v>0</v>
      </c>
      <c r="E20" s="108">
        <v>0</v>
      </c>
      <c r="F20" s="108">
        <v>0</v>
      </c>
      <c r="G20" s="108">
        <v>0</v>
      </c>
      <c r="H20" s="108">
        <v>0</v>
      </c>
    </row>
    <row r="21" spans="2:8" x14ac:dyDescent="0.25">
      <c r="B21" s="105" t="s">
        <v>190</v>
      </c>
      <c r="C21" s="106" t="s">
        <v>191</v>
      </c>
      <c r="D21" s="108">
        <v>0.08</v>
      </c>
      <c r="E21" s="108">
        <v>0.08</v>
      </c>
      <c r="F21" s="108">
        <v>0.08</v>
      </c>
      <c r="G21" s="108">
        <v>0.08</v>
      </c>
      <c r="H21" s="108">
        <v>0.08</v>
      </c>
    </row>
    <row r="22" spans="2:8" x14ac:dyDescent="0.25">
      <c r="B22" s="101"/>
      <c r="C22" s="102" t="s">
        <v>192</v>
      </c>
      <c r="D22" s="103"/>
      <c r="E22" s="103"/>
      <c r="F22" s="103"/>
      <c r="G22" s="103"/>
      <c r="H22" s="103"/>
    </row>
    <row r="23" spans="2:8" x14ac:dyDescent="0.25">
      <c r="B23" s="105">
        <v>8</v>
      </c>
      <c r="C23" s="106" t="s">
        <v>193</v>
      </c>
      <c r="D23" s="108">
        <v>2.4999999999997788E-2</v>
      </c>
      <c r="E23" s="108">
        <v>2.4999999999999998E-2</v>
      </c>
      <c r="F23" s="108">
        <v>2.4999999999999998E-2</v>
      </c>
      <c r="G23" s="108">
        <v>2.5000000000000029E-2</v>
      </c>
      <c r="H23" s="108">
        <v>2.5000000000000001E-2</v>
      </c>
    </row>
    <row r="24" spans="2:8" ht="42.75" x14ac:dyDescent="0.25">
      <c r="B24" s="105" t="s">
        <v>194</v>
      </c>
      <c r="C24" s="106" t="s">
        <v>195</v>
      </c>
      <c r="D24" s="108">
        <v>0</v>
      </c>
      <c r="E24" s="108">
        <v>0</v>
      </c>
      <c r="F24" s="108">
        <v>0</v>
      </c>
      <c r="G24" s="108">
        <v>0</v>
      </c>
      <c r="H24" s="108">
        <v>0</v>
      </c>
    </row>
    <row r="25" spans="2:8" ht="28.5" x14ac:dyDescent="0.25">
      <c r="B25" s="105">
        <v>9</v>
      </c>
      <c r="C25" s="106" t="s">
        <v>196</v>
      </c>
      <c r="D25" s="108">
        <v>9.2752561892161714E-5</v>
      </c>
      <c r="E25" s="108">
        <v>6.7280776564084026E-5</v>
      </c>
      <c r="F25" s="108">
        <v>6.9981161181826546E-5</v>
      </c>
      <c r="G25" s="108">
        <v>8.0450820826362708E-5</v>
      </c>
      <c r="H25" s="108">
        <v>9.6144136514100649E-5</v>
      </c>
    </row>
    <row r="26" spans="2:8" x14ac:dyDescent="0.25">
      <c r="B26" s="105" t="s">
        <v>197</v>
      </c>
      <c r="C26" s="106" t="s">
        <v>198</v>
      </c>
      <c r="D26" s="108">
        <v>0</v>
      </c>
      <c r="E26" s="108">
        <v>0</v>
      </c>
      <c r="F26" s="108">
        <v>0</v>
      </c>
      <c r="G26" s="108">
        <v>0</v>
      </c>
      <c r="H26" s="108">
        <v>0</v>
      </c>
    </row>
    <row r="27" spans="2:8" ht="28.5" x14ac:dyDescent="0.25">
      <c r="B27" s="105">
        <v>10</v>
      </c>
      <c r="C27" s="106" t="s">
        <v>199</v>
      </c>
      <c r="D27" s="108">
        <v>0</v>
      </c>
      <c r="E27" s="108">
        <v>0</v>
      </c>
      <c r="F27" s="108">
        <v>0</v>
      </c>
      <c r="G27" s="108">
        <v>0</v>
      </c>
      <c r="H27" s="108">
        <v>0</v>
      </c>
    </row>
    <row r="28" spans="2:8" ht="28.5" x14ac:dyDescent="0.25">
      <c r="B28" s="105" t="s">
        <v>200</v>
      </c>
      <c r="C28" s="106" t="s">
        <v>201</v>
      </c>
      <c r="D28" s="108">
        <v>0</v>
      </c>
      <c r="E28" s="108">
        <v>0</v>
      </c>
      <c r="F28" s="108">
        <v>0</v>
      </c>
      <c r="G28" s="108">
        <v>0</v>
      </c>
      <c r="H28" s="108">
        <v>0</v>
      </c>
    </row>
    <row r="29" spans="2:8" x14ac:dyDescent="0.25">
      <c r="B29" s="105">
        <v>11</v>
      </c>
      <c r="C29" s="106" t="s">
        <v>202</v>
      </c>
      <c r="D29" s="108">
        <v>2.5092752561889947E-2</v>
      </c>
      <c r="E29" s="108">
        <v>2.5067280776564085E-2</v>
      </c>
      <c r="F29" s="108">
        <v>2.5069981161181826E-2</v>
      </c>
      <c r="G29" s="108">
        <v>2.5080450820826394E-2</v>
      </c>
      <c r="H29" s="108">
        <v>2.5096144136514099E-2</v>
      </c>
    </row>
    <row r="30" spans="2:8" x14ac:dyDescent="0.25">
      <c r="B30" s="105" t="s">
        <v>203</v>
      </c>
      <c r="C30" s="106" t="s">
        <v>204</v>
      </c>
      <c r="D30" s="108">
        <v>0.10509300000000001</v>
      </c>
      <c r="E30" s="108">
        <v>0.10506728077656401</v>
      </c>
      <c r="F30" s="108">
        <v>0.10506998116118201</v>
      </c>
      <c r="G30" s="108">
        <v>0.105080450820826</v>
      </c>
      <c r="H30" s="108">
        <v>0.105096144136514</v>
      </c>
    </row>
    <row r="31" spans="2:8" ht="28.5" x14ac:dyDescent="0.25">
      <c r="B31" s="105">
        <v>12</v>
      </c>
      <c r="C31" s="106" t="s">
        <v>205</v>
      </c>
      <c r="D31" s="108">
        <v>0.146643</v>
      </c>
      <c r="E31" s="108">
        <v>0.14510000000000001</v>
      </c>
      <c r="F31" s="108">
        <v>0.1578</v>
      </c>
      <c r="G31" s="108">
        <v>0.12959999999999999</v>
      </c>
      <c r="H31" s="108">
        <v>0.13429999999999997</v>
      </c>
    </row>
    <row r="32" spans="2:8" x14ac:dyDescent="0.25">
      <c r="B32" s="101"/>
      <c r="C32" s="102" t="s">
        <v>206</v>
      </c>
      <c r="D32" s="103"/>
      <c r="E32" s="103"/>
      <c r="F32" s="103"/>
      <c r="G32" s="103"/>
      <c r="H32" s="103"/>
    </row>
    <row r="33" spans="2:8" x14ac:dyDescent="0.25">
      <c r="B33" s="105">
        <v>13</v>
      </c>
      <c r="C33" s="106" t="s">
        <v>207</v>
      </c>
      <c r="D33" s="109">
        <v>4685495.2382681798</v>
      </c>
      <c r="E33" s="109">
        <v>4886617.7761197593</v>
      </c>
      <c r="F33" s="109">
        <v>5337325.3985378304</v>
      </c>
      <c r="G33" s="109">
        <v>4978999.2321773302</v>
      </c>
      <c r="H33" s="109">
        <v>4909452.7228071298</v>
      </c>
    </row>
    <row r="34" spans="2:8" x14ac:dyDescent="0.25">
      <c r="B34" s="105">
        <v>14</v>
      </c>
      <c r="C34" s="106" t="s">
        <v>208</v>
      </c>
      <c r="D34" s="108">
        <v>7.9712000000000005E-2</v>
      </c>
      <c r="E34" s="108">
        <v>7.6248999999999997E-2</v>
      </c>
      <c r="F34" s="108">
        <v>6.9806000000000007E-2</v>
      </c>
      <c r="G34" s="108">
        <v>7.1939000000000003E-2</v>
      </c>
      <c r="H34" s="108">
        <v>7.2896000000000002E-2</v>
      </c>
    </row>
    <row r="35" spans="2:8" x14ac:dyDescent="0.25">
      <c r="B35" s="101"/>
      <c r="C35" s="102" t="s">
        <v>209</v>
      </c>
      <c r="D35" s="103"/>
      <c r="E35" s="103"/>
      <c r="F35" s="103"/>
      <c r="G35" s="103"/>
      <c r="H35" s="103"/>
    </row>
    <row r="36" spans="2:8" ht="42.75" x14ac:dyDescent="0.25">
      <c r="B36" s="110" t="s">
        <v>210</v>
      </c>
      <c r="C36" s="111" t="s">
        <v>211</v>
      </c>
      <c r="D36" s="108">
        <v>0</v>
      </c>
      <c r="E36" s="108">
        <v>0</v>
      </c>
      <c r="F36" s="108">
        <v>0</v>
      </c>
      <c r="G36" s="108">
        <v>0</v>
      </c>
      <c r="H36" s="108">
        <v>0</v>
      </c>
    </row>
    <row r="37" spans="2:8" ht="28.5" x14ac:dyDescent="0.25">
      <c r="B37" s="110" t="s">
        <v>212</v>
      </c>
      <c r="C37" s="111" t="s">
        <v>187</v>
      </c>
      <c r="D37" s="108">
        <v>0</v>
      </c>
      <c r="E37" s="108">
        <v>0</v>
      </c>
      <c r="F37" s="108">
        <v>0</v>
      </c>
      <c r="G37" s="108">
        <v>0</v>
      </c>
      <c r="H37" s="108">
        <v>0</v>
      </c>
    </row>
    <row r="38" spans="2:8" ht="28.5" x14ac:dyDescent="0.25">
      <c r="B38" s="110" t="s">
        <v>213</v>
      </c>
      <c r="C38" s="111" t="s">
        <v>214</v>
      </c>
      <c r="D38" s="108">
        <v>0.03</v>
      </c>
      <c r="E38" s="108">
        <v>0.03</v>
      </c>
      <c r="F38" s="108">
        <v>0.03</v>
      </c>
      <c r="G38" s="108">
        <v>0.03</v>
      </c>
      <c r="H38" s="108">
        <v>0.03</v>
      </c>
    </row>
    <row r="39" spans="2:8" x14ac:dyDescent="0.25">
      <c r="B39" s="101"/>
      <c r="C39" s="112" t="s">
        <v>215</v>
      </c>
      <c r="D39" s="113"/>
      <c r="E39" s="113"/>
      <c r="F39" s="113"/>
      <c r="G39" s="113"/>
      <c r="H39" s="113"/>
    </row>
    <row r="40" spans="2:8" x14ac:dyDescent="0.25">
      <c r="B40" s="110" t="s">
        <v>216</v>
      </c>
      <c r="C40" s="114" t="s">
        <v>217</v>
      </c>
      <c r="D40" s="115">
        <v>0</v>
      </c>
      <c r="E40" s="115">
        <v>0</v>
      </c>
      <c r="F40" s="115">
        <v>0</v>
      </c>
      <c r="G40" s="115">
        <v>0</v>
      </c>
      <c r="H40" s="115">
        <v>0</v>
      </c>
    </row>
    <row r="41" spans="2:8" x14ac:dyDescent="0.25">
      <c r="B41" s="110" t="s">
        <v>218</v>
      </c>
      <c r="C41" s="106" t="s">
        <v>219</v>
      </c>
      <c r="D41" s="108">
        <v>0.03</v>
      </c>
      <c r="E41" s="108">
        <v>0.03</v>
      </c>
      <c r="F41" s="108">
        <v>0.03</v>
      </c>
      <c r="G41" s="108">
        <v>0.03</v>
      </c>
      <c r="H41" s="108">
        <v>0.03</v>
      </c>
    </row>
    <row r="42" spans="2:8" x14ac:dyDescent="0.25">
      <c r="B42" s="101"/>
      <c r="C42" s="102" t="s">
        <v>220</v>
      </c>
      <c r="D42" s="103"/>
      <c r="E42" s="103"/>
      <c r="F42" s="103"/>
      <c r="G42" s="103"/>
      <c r="H42" s="103"/>
    </row>
    <row r="43" spans="2:8" ht="28.5" x14ac:dyDescent="0.25">
      <c r="B43" s="105">
        <v>15</v>
      </c>
      <c r="C43" s="106" t="s">
        <v>221</v>
      </c>
      <c r="D43" s="107">
        <v>1745429.8680014496</v>
      </c>
      <c r="E43" s="107">
        <v>1804497.1488081801</v>
      </c>
      <c r="F43" s="107">
        <v>1826860.7590076502</v>
      </c>
      <c r="G43" s="107">
        <v>1411578.1283858898</v>
      </c>
      <c r="H43" s="107">
        <v>1240561.75408847</v>
      </c>
    </row>
    <row r="44" spans="2:8" x14ac:dyDescent="0.25">
      <c r="B44" s="105" t="s">
        <v>222</v>
      </c>
      <c r="C44" s="106" t="s">
        <v>223</v>
      </c>
      <c r="D44" s="107">
        <v>1877990.7873144401</v>
      </c>
      <c r="E44" s="107">
        <v>1763596.7268085803</v>
      </c>
      <c r="F44" s="107">
        <v>1516009.39045749</v>
      </c>
      <c r="G44" s="107">
        <v>1658360.0705085401</v>
      </c>
      <c r="H44" s="107">
        <v>1356653.0120989301</v>
      </c>
    </row>
    <row r="45" spans="2:8" x14ac:dyDescent="0.25">
      <c r="B45" s="105" t="s">
        <v>224</v>
      </c>
      <c r="C45" s="106" t="s">
        <v>225</v>
      </c>
      <c r="D45" s="107">
        <v>729495.26149693993</v>
      </c>
      <c r="E45" s="107">
        <v>620276.52001591993</v>
      </c>
      <c r="F45" s="107">
        <v>354629.79616456007</v>
      </c>
      <c r="G45" s="107">
        <v>708846.51133181993</v>
      </c>
      <c r="H45" s="107">
        <v>497262.28062436992</v>
      </c>
    </row>
    <row r="46" spans="2:8" x14ac:dyDescent="0.25">
      <c r="B46" s="105">
        <v>16</v>
      </c>
      <c r="C46" s="106" t="s">
        <v>226</v>
      </c>
      <c r="D46" s="107">
        <v>1148495.5258175</v>
      </c>
      <c r="E46" s="107">
        <v>1143320.2067926598</v>
      </c>
      <c r="F46" s="107">
        <v>1161379.5942929299</v>
      </c>
      <c r="G46" s="107">
        <v>949513.55917671998</v>
      </c>
      <c r="H46" s="107">
        <v>859390.7314745601</v>
      </c>
    </row>
    <row r="47" spans="2:8" x14ac:dyDescent="0.25">
      <c r="B47" s="105">
        <v>17</v>
      </c>
      <c r="C47" s="106" t="s">
        <v>227</v>
      </c>
      <c r="D47" s="108">
        <v>1.5198</v>
      </c>
      <c r="E47" s="108">
        <v>1.5783</v>
      </c>
      <c r="F47" s="108">
        <v>1.573</v>
      </c>
      <c r="G47" s="108">
        <v>1.4865999999999999</v>
      </c>
      <c r="H47" s="108">
        <v>1.4435</v>
      </c>
    </row>
    <row r="48" spans="2:8" x14ac:dyDescent="0.25">
      <c r="B48" s="101"/>
      <c r="C48" s="102" t="s">
        <v>228</v>
      </c>
      <c r="D48" s="103"/>
      <c r="E48" s="103"/>
      <c r="F48" s="103"/>
      <c r="G48" s="103"/>
      <c r="H48" s="103"/>
    </row>
    <row r="49" spans="2:8" x14ac:dyDescent="0.25">
      <c r="B49" s="105">
        <v>18</v>
      </c>
      <c r="C49" s="106" t="s">
        <v>229</v>
      </c>
      <c r="D49" s="107">
        <v>3380879.3914470002</v>
      </c>
      <c r="E49" s="107">
        <v>3620321.0769170001</v>
      </c>
      <c r="F49" s="107">
        <v>3590299.5916090002</v>
      </c>
      <c r="G49" s="107">
        <v>3369450.9091030001</v>
      </c>
      <c r="H49" s="107">
        <v>3172948.5043779998</v>
      </c>
    </row>
    <row r="50" spans="2:8" x14ac:dyDescent="0.25">
      <c r="B50" s="105">
        <v>19</v>
      </c>
      <c r="C50" s="106" t="s">
        <v>230</v>
      </c>
      <c r="D50" s="107">
        <v>2295755.367912</v>
      </c>
      <c r="E50" s="107">
        <v>2480442.578555</v>
      </c>
      <c r="F50" s="107">
        <v>2352046.2464089999</v>
      </c>
      <c r="G50" s="107">
        <v>2367332.8879</v>
      </c>
      <c r="H50" s="107">
        <v>2395808.8519939999</v>
      </c>
    </row>
    <row r="51" spans="2:8" x14ac:dyDescent="0.25">
      <c r="B51" s="105">
        <v>20</v>
      </c>
      <c r="C51" s="106" t="s">
        <v>231</v>
      </c>
      <c r="D51" s="108">
        <v>1.4726649999999999</v>
      </c>
      <c r="E51" s="108">
        <v>1.459546</v>
      </c>
      <c r="F51" s="108">
        <v>1.5264580000000001</v>
      </c>
      <c r="G51" s="108">
        <v>1.423311</v>
      </c>
      <c r="H51" s="108">
        <v>1.3243750000000001</v>
      </c>
    </row>
  </sheetData>
  <sheetProtection algorithmName="SHA-512" hashValue="PSkw/2G7TwQV6iFjP4AuEYN1ViWZKe7aYSWgZEnIJRWTuTqLosJxOBFdq9eaOH5BT9M1jcbvxG2ZuM1pn5IBwQ==" saltValue="x1oGM/27HCENKuDj8iqF4w=="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A2" sqref="A2"/>
    </sheetView>
  </sheetViews>
  <sheetFormatPr defaultColWidth="9.140625" defaultRowHeight="15" x14ac:dyDescent="0.25"/>
  <cols>
    <col min="1" max="1" width="9.140625" style="34"/>
    <col min="2" max="2" width="6.85546875" style="34" bestFit="1" customWidth="1"/>
    <col min="3" max="3" width="42.28515625" style="37" bestFit="1" customWidth="1"/>
    <col min="4" max="4" width="10.85546875" style="209" bestFit="1" customWidth="1"/>
    <col min="5" max="5" width="10.140625" style="210" customWidth="1"/>
    <col min="6" max="6" width="28.28515625" style="210" bestFit="1" customWidth="1"/>
    <col min="7" max="16384" width="9.140625" style="34"/>
  </cols>
  <sheetData>
    <row r="1" spans="1:6" ht="15.75" thickBot="1" x14ac:dyDescent="0.3">
      <c r="A1" s="88"/>
    </row>
    <row r="2" spans="1:6" ht="18.75" customHeight="1" thickBot="1" x14ac:dyDescent="0.3">
      <c r="B2" s="340" t="s">
        <v>353</v>
      </c>
      <c r="C2" s="341"/>
      <c r="D2" s="341"/>
      <c r="E2" s="341"/>
      <c r="F2" s="342"/>
    </row>
    <row r="3" spans="1:6" x14ac:dyDescent="0.25">
      <c r="B3" s="91" t="s">
        <v>663</v>
      </c>
      <c r="C3" s="211"/>
      <c r="D3" s="212"/>
      <c r="E3" s="213"/>
      <c r="F3" s="34"/>
    </row>
    <row r="4" spans="1:6" x14ac:dyDescent="0.25">
      <c r="B4" s="35"/>
      <c r="C4" s="211"/>
      <c r="D4" s="212"/>
      <c r="E4" s="213"/>
      <c r="F4" s="213"/>
    </row>
    <row r="5" spans="1:6" ht="30.75" customHeight="1" x14ac:dyDescent="0.25">
      <c r="A5" s="40"/>
      <c r="B5" s="343"/>
      <c r="C5" s="344"/>
      <c r="D5" s="347" t="s">
        <v>354</v>
      </c>
      <c r="E5" s="347"/>
      <c r="F5" s="214" t="s">
        <v>355</v>
      </c>
    </row>
    <row r="6" spans="1:6" x14ac:dyDescent="0.25">
      <c r="A6" s="40"/>
      <c r="B6" s="343"/>
      <c r="C6" s="344"/>
      <c r="D6" s="215" t="s">
        <v>129</v>
      </c>
      <c r="E6" s="214" t="s">
        <v>131</v>
      </c>
      <c r="F6" s="214" t="s">
        <v>130</v>
      </c>
    </row>
    <row r="7" spans="1:6" x14ac:dyDescent="0.25">
      <c r="A7" s="40"/>
      <c r="B7" s="345"/>
      <c r="C7" s="346"/>
      <c r="D7" s="216">
        <f>Index!C2</f>
        <v>45473</v>
      </c>
      <c r="E7" s="217">
        <f>EOMONTH(D7,-3)</f>
        <v>45382</v>
      </c>
      <c r="F7" s="216">
        <f>D7</f>
        <v>45473</v>
      </c>
    </row>
    <row r="8" spans="1:6" x14ac:dyDescent="0.25">
      <c r="A8" s="40"/>
      <c r="B8" s="214">
        <v>1</v>
      </c>
      <c r="C8" s="218" t="s">
        <v>356</v>
      </c>
      <c r="D8" s="219">
        <v>1555330.1382700601</v>
      </c>
      <c r="E8" s="219">
        <v>1549301.1209280402</v>
      </c>
      <c r="F8" s="219">
        <v>124426.41106160481</v>
      </c>
    </row>
    <row r="9" spans="1:6" x14ac:dyDescent="0.25">
      <c r="A9" s="40"/>
      <c r="B9" s="220">
        <v>2</v>
      </c>
      <c r="C9" s="221" t="s">
        <v>357</v>
      </c>
      <c r="D9" s="219">
        <v>807213.35832159</v>
      </c>
      <c r="E9" s="219">
        <v>805071.51838443999</v>
      </c>
      <c r="F9" s="219">
        <v>64577.068665727202</v>
      </c>
    </row>
    <row r="10" spans="1:6" ht="30" x14ac:dyDescent="0.25">
      <c r="A10" s="40"/>
      <c r="B10" s="222">
        <v>3</v>
      </c>
      <c r="C10" s="223" t="s">
        <v>358</v>
      </c>
      <c r="D10" s="219">
        <v>703178.52337316005</v>
      </c>
      <c r="E10" s="219">
        <v>706389.98845761991</v>
      </c>
      <c r="F10" s="219">
        <v>56254.281869852806</v>
      </c>
    </row>
    <row r="11" spans="1:6" x14ac:dyDescent="0.25">
      <c r="A11" s="40"/>
      <c r="B11" s="220">
        <v>4</v>
      </c>
      <c r="C11" s="221" t="s">
        <v>359</v>
      </c>
      <c r="D11" s="219">
        <v>0</v>
      </c>
      <c r="E11" s="219">
        <v>0</v>
      </c>
      <c r="F11" s="219">
        <v>0</v>
      </c>
    </row>
    <row r="12" spans="1:6" ht="30" x14ac:dyDescent="0.25">
      <c r="A12" s="40"/>
      <c r="B12" s="220" t="s">
        <v>360</v>
      </c>
      <c r="C12" s="221" t="s">
        <v>361</v>
      </c>
      <c r="D12" s="219">
        <v>44938.256575309999</v>
      </c>
      <c r="E12" s="219">
        <v>37839.614085989997</v>
      </c>
      <c r="F12" s="219">
        <v>3595.0605260247999</v>
      </c>
    </row>
    <row r="13" spans="1:6" ht="30" x14ac:dyDescent="0.25">
      <c r="A13" s="40"/>
      <c r="B13" s="220">
        <v>5</v>
      </c>
      <c r="C13" s="221" t="s">
        <v>362</v>
      </c>
      <c r="D13" s="219">
        <v>0</v>
      </c>
      <c r="E13" s="219">
        <v>0</v>
      </c>
      <c r="F13" s="219">
        <v>0</v>
      </c>
    </row>
    <row r="14" spans="1:6" x14ac:dyDescent="0.25">
      <c r="A14" s="40"/>
      <c r="B14" s="214">
        <v>6</v>
      </c>
      <c r="C14" s="218" t="s">
        <v>363</v>
      </c>
      <c r="D14" s="219">
        <v>39313.252582580004</v>
      </c>
      <c r="E14" s="219">
        <v>46342.363631630004</v>
      </c>
      <c r="F14" s="219">
        <v>3145.0602066064002</v>
      </c>
    </row>
    <row r="15" spans="1:6" x14ac:dyDescent="0.25">
      <c r="A15" s="40"/>
      <c r="B15" s="220">
        <v>7</v>
      </c>
      <c r="C15" s="221" t="s">
        <v>357</v>
      </c>
      <c r="D15" s="219">
        <v>38385.025317309999</v>
      </c>
      <c r="E15" s="219">
        <v>45085.16522717</v>
      </c>
      <c r="F15" s="219">
        <v>3070.8020253847999</v>
      </c>
    </row>
    <row r="16" spans="1:6" x14ac:dyDescent="0.25">
      <c r="A16" s="40"/>
      <c r="B16" s="220">
        <v>8</v>
      </c>
      <c r="C16" s="221" t="s">
        <v>364</v>
      </c>
      <c r="D16" s="219">
        <v>0</v>
      </c>
      <c r="E16" s="219">
        <v>0</v>
      </c>
      <c r="F16" s="219">
        <v>0</v>
      </c>
    </row>
    <row r="17" spans="1:6" x14ac:dyDescent="0.25">
      <c r="A17" s="40"/>
      <c r="B17" s="220" t="s">
        <v>194</v>
      </c>
      <c r="C17" s="221" t="s">
        <v>365</v>
      </c>
      <c r="D17" s="219">
        <v>0</v>
      </c>
      <c r="E17" s="219">
        <v>0</v>
      </c>
      <c r="F17" s="219">
        <v>0</v>
      </c>
    </row>
    <row r="18" spans="1:6" x14ac:dyDescent="0.25">
      <c r="A18" s="40"/>
      <c r="B18" s="220" t="s">
        <v>366</v>
      </c>
      <c r="C18" s="221" t="s">
        <v>367</v>
      </c>
      <c r="D18" s="219">
        <v>881.12290965</v>
      </c>
      <c r="E18" s="219">
        <v>1257.1984075799999</v>
      </c>
      <c r="F18" s="219">
        <v>70.489832772</v>
      </c>
    </row>
    <row r="19" spans="1:6" x14ac:dyDescent="0.25">
      <c r="A19" s="40"/>
      <c r="B19" s="220">
        <v>9</v>
      </c>
      <c r="C19" s="221" t="s">
        <v>368</v>
      </c>
      <c r="D19" s="219">
        <v>47.104355620004867</v>
      </c>
      <c r="E19" s="219">
        <v>-3.119996790701407E-6</v>
      </c>
      <c r="F19" s="219">
        <v>3.7683484496003894</v>
      </c>
    </row>
    <row r="20" spans="1:6" x14ac:dyDescent="0.25">
      <c r="A20" s="40"/>
      <c r="B20" s="214">
        <v>15</v>
      </c>
      <c r="C20" s="218" t="s">
        <v>369</v>
      </c>
      <c r="D20" s="219">
        <v>0</v>
      </c>
      <c r="E20" s="219">
        <v>0</v>
      </c>
      <c r="F20" s="219">
        <v>0</v>
      </c>
    </row>
    <row r="21" spans="1:6" ht="30" x14ac:dyDescent="0.25">
      <c r="A21" s="40"/>
      <c r="B21" s="214">
        <v>16</v>
      </c>
      <c r="C21" s="218" t="s">
        <v>370</v>
      </c>
      <c r="D21" s="219">
        <v>0</v>
      </c>
      <c r="E21" s="219">
        <v>0</v>
      </c>
      <c r="F21" s="219">
        <v>0</v>
      </c>
    </row>
    <row r="22" spans="1:6" x14ac:dyDescent="0.25">
      <c r="A22" s="40"/>
      <c r="B22" s="220">
        <v>17</v>
      </c>
      <c r="C22" s="221" t="s">
        <v>371</v>
      </c>
      <c r="D22" s="219">
        <v>0</v>
      </c>
      <c r="E22" s="219">
        <v>0</v>
      </c>
      <c r="F22" s="224">
        <v>0</v>
      </c>
    </row>
    <row r="23" spans="1:6" x14ac:dyDescent="0.25">
      <c r="A23" s="40"/>
      <c r="B23" s="220">
        <v>18</v>
      </c>
      <c r="C23" s="221" t="s">
        <v>372</v>
      </c>
      <c r="D23" s="219">
        <v>0</v>
      </c>
      <c r="E23" s="219">
        <v>0</v>
      </c>
      <c r="F23" s="224">
        <v>0</v>
      </c>
    </row>
    <row r="24" spans="1:6" x14ac:dyDescent="0.25">
      <c r="A24" s="40"/>
      <c r="B24" s="220">
        <v>19</v>
      </c>
      <c r="C24" s="221" t="s">
        <v>373</v>
      </c>
      <c r="D24" s="219">
        <v>0</v>
      </c>
      <c r="E24" s="219">
        <v>0</v>
      </c>
      <c r="F24" s="224">
        <v>0</v>
      </c>
    </row>
    <row r="25" spans="1:6" x14ac:dyDescent="0.25">
      <c r="A25" s="40"/>
      <c r="B25" s="220" t="s">
        <v>374</v>
      </c>
      <c r="C25" s="221" t="s">
        <v>375</v>
      </c>
      <c r="D25" s="219">
        <v>0</v>
      </c>
      <c r="E25" s="219">
        <v>0</v>
      </c>
      <c r="F25" s="224">
        <v>0</v>
      </c>
    </row>
    <row r="26" spans="1:6" ht="30" x14ac:dyDescent="0.25">
      <c r="A26" s="40"/>
      <c r="B26" s="214">
        <v>20</v>
      </c>
      <c r="C26" s="218" t="s">
        <v>376</v>
      </c>
      <c r="D26" s="219">
        <v>16744.65288437</v>
      </c>
      <c r="E26" s="219">
        <v>17744.568521950001</v>
      </c>
      <c r="F26" s="219">
        <v>1339.5722307496001</v>
      </c>
    </row>
    <row r="27" spans="1:6" x14ac:dyDescent="0.25">
      <c r="A27" s="40"/>
      <c r="B27" s="220">
        <v>21</v>
      </c>
      <c r="C27" s="221" t="s">
        <v>357</v>
      </c>
      <c r="D27" s="219">
        <v>16744.65288437</v>
      </c>
      <c r="E27" s="219">
        <v>17744.568521950001</v>
      </c>
      <c r="F27" s="219">
        <v>1339.5722307496001</v>
      </c>
    </row>
    <row r="28" spans="1:6" x14ac:dyDescent="0.25">
      <c r="A28" s="40"/>
      <c r="B28" s="220">
        <v>22</v>
      </c>
      <c r="C28" s="221" t="s">
        <v>377</v>
      </c>
      <c r="D28" s="219">
        <v>0</v>
      </c>
      <c r="E28" s="219">
        <v>0</v>
      </c>
      <c r="F28" s="219">
        <v>0</v>
      </c>
    </row>
    <row r="29" spans="1:6" x14ac:dyDescent="0.25">
      <c r="A29" s="40"/>
      <c r="B29" s="220" t="s">
        <v>378</v>
      </c>
      <c r="C29" s="225" t="s">
        <v>379</v>
      </c>
      <c r="D29" s="219">
        <v>0</v>
      </c>
      <c r="E29" s="219">
        <v>0</v>
      </c>
      <c r="F29" s="219">
        <v>0</v>
      </c>
    </row>
    <row r="30" spans="1:6" x14ac:dyDescent="0.25">
      <c r="A30" s="40"/>
      <c r="B30" s="220">
        <v>23</v>
      </c>
      <c r="C30" s="225" t="s">
        <v>380</v>
      </c>
      <c r="D30" s="219">
        <v>196018.42752475</v>
      </c>
      <c r="E30" s="219">
        <v>203238.341288</v>
      </c>
      <c r="F30" s="219">
        <v>15681.474201980001</v>
      </c>
    </row>
    <row r="31" spans="1:6" x14ac:dyDescent="0.25">
      <c r="A31" s="40"/>
      <c r="B31" s="220" t="s">
        <v>381</v>
      </c>
      <c r="C31" s="221" t="s">
        <v>382</v>
      </c>
      <c r="D31" s="219">
        <v>0</v>
      </c>
      <c r="E31" s="219">
        <v>0</v>
      </c>
      <c r="F31" s="219">
        <v>0</v>
      </c>
    </row>
    <row r="32" spans="1:6" x14ac:dyDescent="0.25">
      <c r="A32" s="40"/>
      <c r="B32" s="220" t="s">
        <v>383</v>
      </c>
      <c r="C32" s="221" t="s">
        <v>384</v>
      </c>
      <c r="D32" s="219">
        <v>0</v>
      </c>
      <c r="E32" s="219">
        <v>0</v>
      </c>
      <c r="F32" s="219">
        <v>0</v>
      </c>
    </row>
    <row r="33" spans="1:6" x14ac:dyDescent="0.25">
      <c r="A33" s="40"/>
      <c r="B33" s="220" t="s">
        <v>385</v>
      </c>
      <c r="C33" s="221" t="s">
        <v>386</v>
      </c>
      <c r="D33" s="219">
        <v>196018.42752475</v>
      </c>
      <c r="E33" s="219">
        <v>203238.341288</v>
      </c>
      <c r="F33" s="219">
        <v>15681.474201980001</v>
      </c>
    </row>
    <row r="34" spans="1:6" ht="45" x14ac:dyDescent="0.25">
      <c r="A34" s="40"/>
      <c r="B34" s="226">
        <v>24</v>
      </c>
      <c r="C34" s="227" t="s">
        <v>387</v>
      </c>
      <c r="D34" s="219">
        <v>1118.440417</v>
      </c>
      <c r="E34" s="219">
        <v>1302.0758060000001</v>
      </c>
      <c r="F34" s="219">
        <v>89.475233360000004</v>
      </c>
    </row>
    <row r="35" spans="1:6" x14ac:dyDescent="0.25">
      <c r="A35" s="40"/>
      <c r="B35" s="226">
        <v>29</v>
      </c>
      <c r="C35" s="227" t="s">
        <v>137</v>
      </c>
      <c r="D35" s="219">
        <v>1807406.4712617602</v>
      </c>
      <c r="E35" s="219">
        <v>1816626.3943696204</v>
      </c>
      <c r="F35" s="219">
        <v>144592.51770094081</v>
      </c>
    </row>
  </sheetData>
  <sheetProtection algorithmName="SHA-512" hashValue="Zba7DOOJHPkW1E6XssWdKtd3IJFYHLLkBNCRq5Phkf8LiU7fHmk0lBKzJT56PHKMbMoXdmSbSGEhivBwoM3hRg==" saltValue="IrqwE+QQ8ObVq2a57ncba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zoomScale="80" zoomScaleNormal="80" zoomScaleSheetLayoutView="115" workbookViewId="0">
      <selection activeCell="A2" sqref="A2"/>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7" ht="15" thickBot="1" x14ac:dyDescent="0.25"/>
    <row r="2" spans="1:7" s="5" customFormat="1" ht="41.25" customHeight="1" thickBot="1" x14ac:dyDescent="0.3">
      <c r="A2" s="4"/>
      <c r="B2" s="364" t="s">
        <v>0</v>
      </c>
      <c r="C2" s="365"/>
      <c r="D2" s="365"/>
      <c r="E2" s="366"/>
      <c r="F2" s="4"/>
    </row>
    <row r="3" spans="1:7" ht="16.5" customHeight="1" thickBot="1" x14ac:dyDescent="0.25">
      <c r="B3" s="91" t="s">
        <v>664</v>
      </c>
      <c r="C3" s="7"/>
      <c r="D3" s="7"/>
    </row>
    <row r="4" spans="1:7" ht="15" thickBot="1" x14ac:dyDescent="0.25">
      <c r="B4" s="6"/>
      <c r="C4" s="7"/>
      <c r="D4" s="8" t="s">
        <v>1</v>
      </c>
      <c r="E4" s="9" t="s">
        <v>2</v>
      </c>
    </row>
    <row r="5" spans="1:7" ht="63" customHeight="1" thickBot="1" x14ac:dyDescent="0.25">
      <c r="D5" s="10" t="s">
        <v>3</v>
      </c>
      <c r="E5" s="11" t="s">
        <v>4</v>
      </c>
      <c r="G5"/>
    </row>
    <row r="6" spans="1:7" ht="15" thickBot="1" x14ac:dyDescent="0.25">
      <c r="A6" s="12"/>
      <c r="B6" s="348" t="s">
        <v>5</v>
      </c>
      <c r="C6" s="349"/>
      <c r="D6" s="349"/>
      <c r="E6" s="350"/>
    </row>
    <row r="7" spans="1:7" x14ac:dyDescent="0.2">
      <c r="B7" s="13">
        <v>1</v>
      </c>
      <c r="C7" s="14" t="s">
        <v>6</v>
      </c>
      <c r="D7" s="15">
        <v>28017.932000000001</v>
      </c>
      <c r="E7" s="297" t="s">
        <v>535</v>
      </c>
    </row>
    <row r="8" spans="1:7" x14ac:dyDescent="0.2">
      <c r="B8" s="16"/>
      <c r="C8" s="17" t="s">
        <v>586</v>
      </c>
      <c r="D8" s="15">
        <v>24118.22</v>
      </c>
      <c r="E8" s="297" t="s">
        <v>588</v>
      </c>
    </row>
    <row r="9" spans="1:7" x14ac:dyDescent="0.2">
      <c r="B9" s="16"/>
      <c r="C9" s="17" t="s">
        <v>587</v>
      </c>
      <c r="D9" s="15">
        <v>3899.712</v>
      </c>
      <c r="E9" s="297" t="s">
        <v>588</v>
      </c>
    </row>
    <row r="10" spans="1:7" x14ac:dyDescent="0.2">
      <c r="B10" s="16"/>
      <c r="C10" s="17" t="s">
        <v>7</v>
      </c>
      <c r="D10" s="15">
        <v>0</v>
      </c>
      <c r="E10" s="297" t="s">
        <v>536</v>
      </c>
    </row>
    <row r="11" spans="1:7" x14ac:dyDescent="0.2">
      <c r="B11" s="16">
        <v>2</v>
      </c>
      <c r="C11" s="17" t="s">
        <v>8</v>
      </c>
      <c r="D11" s="15">
        <v>279727.71247266</v>
      </c>
      <c r="E11" s="297" t="s">
        <v>537</v>
      </c>
    </row>
    <row r="12" spans="1:7" ht="15.6" customHeight="1" x14ac:dyDescent="0.2">
      <c r="B12" s="16">
        <v>3</v>
      </c>
      <c r="C12" s="17" t="s">
        <v>9</v>
      </c>
      <c r="D12" s="15">
        <v>72019.085366519997</v>
      </c>
      <c r="E12" s="297" t="s">
        <v>538</v>
      </c>
    </row>
    <row r="13" spans="1:7" x14ac:dyDescent="0.2">
      <c r="B13" s="16" t="s">
        <v>10</v>
      </c>
      <c r="C13" s="17" t="s">
        <v>11</v>
      </c>
      <c r="D13" s="15">
        <v>0</v>
      </c>
      <c r="E13" s="297" t="s">
        <v>539</v>
      </c>
    </row>
    <row r="14" spans="1:7" ht="28.5" x14ac:dyDescent="0.2">
      <c r="B14" s="16">
        <v>4</v>
      </c>
      <c r="C14" s="17" t="s">
        <v>12</v>
      </c>
      <c r="D14" s="15">
        <v>0</v>
      </c>
      <c r="E14" s="297" t="s">
        <v>540</v>
      </c>
    </row>
    <row r="15" spans="1:7" x14ac:dyDescent="0.2">
      <c r="B15" s="16">
        <v>5</v>
      </c>
      <c r="C15" s="17" t="s">
        <v>13</v>
      </c>
      <c r="D15" s="15">
        <v>0</v>
      </c>
      <c r="E15" s="297" t="s">
        <v>541</v>
      </c>
    </row>
    <row r="16" spans="1:7" x14ac:dyDescent="0.2">
      <c r="B16" s="16" t="s">
        <v>14</v>
      </c>
      <c r="C16" s="17" t="s">
        <v>15</v>
      </c>
      <c r="D16" s="15">
        <v>0</v>
      </c>
      <c r="E16" s="297" t="s">
        <v>542</v>
      </c>
    </row>
    <row r="17" spans="1:5" ht="15" thickBot="1" x14ac:dyDescent="0.25">
      <c r="A17" s="18"/>
      <c r="B17" s="19">
        <v>6</v>
      </c>
      <c r="C17" s="20" t="s">
        <v>16</v>
      </c>
      <c r="D17" s="15">
        <v>379764.72983918001</v>
      </c>
      <c r="E17" s="297">
        <v>0</v>
      </c>
    </row>
    <row r="18" spans="1:5" ht="15" thickBot="1" x14ac:dyDescent="0.25">
      <c r="B18" s="348" t="s">
        <v>17</v>
      </c>
      <c r="C18" s="349"/>
      <c r="D18" s="349"/>
      <c r="E18" s="350"/>
    </row>
    <row r="19" spans="1:5" x14ac:dyDescent="0.2">
      <c r="B19" s="16">
        <v>7</v>
      </c>
      <c r="C19" s="17" t="s">
        <v>18</v>
      </c>
      <c r="D19" s="21">
        <v>-3119.9448995900002</v>
      </c>
      <c r="E19" s="297" t="s">
        <v>543</v>
      </c>
    </row>
    <row r="20" spans="1:5" x14ac:dyDescent="0.2">
      <c r="B20" s="16">
        <v>8</v>
      </c>
      <c r="C20" s="17" t="s">
        <v>19</v>
      </c>
      <c r="D20" s="21">
        <v>-11816.38503965</v>
      </c>
      <c r="E20" s="297" t="s">
        <v>544</v>
      </c>
    </row>
    <row r="21" spans="1:5" x14ac:dyDescent="0.2">
      <c r="B21" s="16">
        <v>9</v>
      </c>
      <c r="C21" s="17" t="s">
        <v>20</v>
      </c>
      <c r="D21" s="21">
        <v>0</v>
      </c>
      <c r="E21" s="297">
        <v>0</v>
      </c>
    </row>
    <row r="22" spans="1:5" ht="28.5" x14ac:dyDescent="0.2">
      <c r="B22" s="16">
        <v>10</v>
      </c>
      <c r="C22" s="17" t="s">
        <v>21</v>
      </c>
      <c r="D22" s="21">
        <v>0</v>
      </c>
      <c r="E22" s="297" t="s">
        <v>545</v>
      </c>
    </row>
    <row r="23" spans="1:5" x14ac:dyDescent="0.2">
      <c r="B23" s="16">
        <v>11</v>
      </c>
      <c r="C23" s="17" t="s">
        <v>22</v>
      </c>
      <c r="D23" s="21">
        <v>9346.4890489299996</v>
      </c>
      <c r="E23" s="297" t="s">
        <v>546</v>
      </c>
    </row>
    <row r="24" spans="1:5" x14ac:dyDescent="0.2">
      <c r="B24" s="16">
        <v>12</v>
      </c>
      <c r="C24" s="17" t="s">
        <v>23</v>
      </c>
      <c r="D24" s="21">
        <v>-291.49139362</v>
      </c>
      <c r="E24" s="297" t="s">
        <v>547</v>
      </c>
    </row>
    <row r="25" spans="1:5" x14ac:dyDescent="0.2">
      <c r="B25" s="16">
        <v>13</v>
      </c>
      <c r="C25" s="17" t="s">
        <v>24</v>
      </c>
      <c r="D25" s="21">
        <v>0</v>
      </c>
      <c r="E25" s="297" t="s">
        <v>548</v>
      </c>
    </row>
    <row r="26" spans="1:5" x14ac:dyDescent="0.2">
      <c r="B26" s="16">
        <v>14</v>
      </c>
      <c r="C26" s="17" t="s">
        <v>25</v>
      </c>
      <c r="D26" s="21">
        <v>0</v>
      </c>
      <c r="E26" s="297" t="s">
        <v>549</v>
      </c>
    </row>
    <row r="27" spans="1:5" x14ac:dyDescent="0.2">
      <c r="B27" s="16">
        <v>15</v>
      </c>
      <c r="C27" s="17" t="s">
        <v>26</v>
      </c>
      <c r="D27" s="21">
        <v>0</v>
      </c>
      <c r="E27" s="297" t="s">
        <v>550</v>
      </c>
    </row>
    <row r="28" spans="1:5" x14ac:dyDescent="0.2">
      <c r="B28" s="16">
        <v>16</v>
      </c>
      <c r="C28" s="17" t="s">
        <v>27</v>
      </c>
      <c r="D28" s="21">
        <v>0</v>
      </c>
      <c r="E28" s="297" t="s">
        <v>551</v>
      </c>
    </row>
    <row r="29" spans="1:5" ht="42.75" x14ac:dyDescent="0.2">
      <c r="B29" s="16">
        <v>17</v>
      </c>
      <c r="C29" s="17" t="s">
        <v>28</v>
      </c>
      <c r="D29" s="21">
        <v>0</v>
      </c>
      <c r="E29" s="297" t="s">
        <v>552</v>
      </c>
    </row>
    <row r="30" spans="1:5" ht="42.75" x14ac:dyDescent="0.2">
      <c r="B30" s="16">
        <v>18</v>
      </c>
      <c r="C30" s="17" t="s">
        <v>29</v>
      </c>
      <c r="D30" s="21">
        <v>0</v>
      </c>
      <c r="E30" s="297" t="s">
        <v>553</v>
      </c>
    </row>
    <row r="31" spans="1:5" ht="42.75" x14ac:dyDescent="0.2">
      <c r="B31" s="16">
        <v>19</v>
      </c>
      <c r="C31" s="17" t="s">
        <v>30</v>
      </c>
      <c r="D31" s="21">
        <v>0</v>
      </c>
      <c r="E31" s="297" t="s">
        <v>554</v>
      </c>
    </row>
    <row r="32" spans="1:5" x14ac:dyDescent="0.2">
      <c r="B32" s="16">
        <v>20</v>
      </c>
      <c r="C32" s="17" t="s">
        <v>31</v>
      </c>
      <c r="D32" s="21">
        <v>0</v>
      </c>
      <c r="E32" s="297">
        <v>0</v>
      </c>
    </row>
    <row r="33" spans="1:5" ht="28.5" x14ac:dyDescent="0.2">
      <c r="B33" s="16" t="s">
        <v>32</v>
      </c>
      <c r="C33" s="17" t="s">
        <v>33</v>
      </c>
      <c r="D33" s="21">
        <v>0</v>
      </c>
      <c r="E33" s="297" t="s">
        <v>536</v>
      </c>
    </row>
    <row r="34" spans="1:5" x14ac:dyDescent="0.2">
      <c r="B34" s="16" t="s">
        <v>34</v>
      </c>
      <c r="C34" s="17" t="s">
        <v>35</v>
      </c>
      <c r="D34" s="21">
        <v>0</v>
      </c>
      <c r="E34" s="297" t="s">
        <v>536</v>
      </c>
    </row>
    <row r="35" spans="1:5" x14ac:dyDescent="0.2">
      <c r="B35" s="16" t="s">
        <v>36</v>
      </c>
      <c r="C35" s="17" t="s">
        <v>37</v>
      </c>
      <c r="D35" s="21">
        <v>0</v>
      </c>
      <c r="E35" s="297" t="s">
        <v>536</v>
      </c>
    </row>
    <row r="36" spans="1:5" x14ac:dyDescent="0.2">
      <c r="B36" s="16" t="s">
        <v>38</v>
      </c>
      <c r="C36" s="17" t="s">
        <v>39</v>
      </c>
      <c r="D36" s="21">
        <v>0</v>
      </c>
      <c r="E36" s="297" t="s">
        <v>536</v>
      </c>
    </row>
    <row r="37" spans="1:5" ht="28.5" x14ac:dyDescent="0.2">
      <c r="B37" s="16">
        <v>21</v>
      </c>
      <c r="C37" s="17" t="s">
        <v>40</v>
      </c>
      <c r="D37" s="21">
        <v>0</v>
      </c>
      <c r="E37" s="297" t="s">
        <v>555</v>
      </c>
    </row>
    <row r="38" spans="1:5" x14ac:dyDescent="0.2">
      <c r="B38" s="16">
        <v>22</v>
      </c>
      <c r="C38" s="17" t="s">
        <v>41</v>
      </c>
      <c r="D38" s="21">
        <v>0</v>
      </c>
      <c r="E38" s="297" t="s">
        <v>556</v>
      </c>
    </row>
    <row r="39" spans="1:5" ht="28.5" x14ac:dyDescent="0.2">
      <c r="B39" s="16">
        <v>23</v>
      </c>
      <c r="C39" s="17" t="s">
        <v>42</v>
      </c>
      <c r="D39" s="21">
        <v>0</v>
      </c>
      <c r="E39" s="297" t="s">
        <v>557</v>
      </c>
    </row>
    <row r="40" spans="1:5" ht="15" x14ac:dyDescent="0.2">
      <c r="B40" s="16">
        <v>24</v>
      </c>
      <c r="C40" s="22" t="s">
        <v>31</v>
      </c>
      <c r="D40" s="21">
        <v>0</v>
      </c>
      <c r="E40" s="297">
        <v>0</v>
      </c>
    </row>
    <row r="41" spans="1:5" ht="28.5" x14ac:dyDescent="0.2">
      <c r="B41" s="16">
        <v>25</v>
      </c>
      <c r="C41" s="17" t="s">
        <v>43</v>
      </c>
      <c r="D41" s="21">
        <v>0</v>
      </c>
      <c r="E41" s="297" t="s">
        <v>555</v>
      </c>
    </row>
    <row r="42" spans="1:5" x14ac:dyDescent="0.2">
      <c r="B42" s="16" t="s">
        <v>44</v>
      </c>
      <c r="C42" s="17" t="s">
        <v>45</v>
      </c>
      <c r="D42" s="21">
        <v>0</v>
      </c>
      <c r="E42" s="297" t="s">
        <v>536</v>
      </c>
    </row>
    <row r="43" spans="1:5" ht="42.75" x14ac:dyDescent="0.2">
      <c r="B43" s="16" t="s">
        <v>46</v>
      </c>
      <c r="C43" s="17" t="s">
        <v>47</v>
      </c>
      <c r="D43" s="21">
        <v>-164.37865712000001</v>
      </c>
      <c r="E43" s="297" t="s">
        <v>536</v>
      </c>
    </row>
    <row r="44" spans="1:5" ht="28.5" x14ac:dyDescent="0.2">
      <c r="B44" s="16">
        <v>25</v>
      </c>
      <c r="C44" s="17" t="s">
        <v>48</v>
      </c>
      <c r="D44" s="21">
        <v>0</v>
      </c>
      <c r="E44" s="297" t="s">
        <v>555</v>
      </c>
    </row>
    <row r="45" spans="1:5" x14ac:dyDescent="0.2">
      <c r="B45" s="16">
        <v>27</v>
      </c>
      <c r="C45" s="17" t="s">
        <v>49</v>
      </c>
      <c r="D45" s="21">
        <v>0</v>
      </c>
      <c r="E45" s="297" t="s">
        <v>558</v>
      </c>
    </row>
    <row r="46" spans="1:5" x14ac:dyDescent="0.2">
      <c r="B46" s="16" t="s">
        <v>50</v>
      </c>
      <c r="C46" s="17" t="s">
        <v>51</v>
      </c>
      <c r="D46" s="21">
        <v>-230.75395791999998</v>
      </c>
      <c r="E46" s="297" t="s">
        <v>536</v>
      </c>
    </row>
    <row r="47" spans="1:5" x14ac:dyDescent="0.2">
      <c r="A47" s="18"/>
      <c r="B47" s="19">
        <v>28</v>
      </c>
      <c r="C47" s="20" t="s">
        <v>52</v>
      </c>
      <c r="D47" s="21">
        <v>-6276.4648989700008</v>
      </c>
      <c r="E47" s="297">
        <v>0</v>
      </c>
    </row>
    <row r="48" spans="1:5" ht="15" thickBot="1" x14ac:dyDescent="0.25">
      <c r="A48" s="18"/>
      <c r="B48" s="19">
        <v>29</v>
      </c>
      <c r="C48" s="20" t="s">
        <v>53</v>
      </c>
      <c r="D48" s="21">
        <v>373488.26494020002</v>
      </c>
      <c r="E48" s="297">
        <v>0</v>
      </c>
    </row>
    <row r="49" spans="1:5" ht="15" thickBot="1" x14ac:dyDescent="0.25">
      <c r="B49" s="348" t="s">
        <v>54</v>
      </c>
      <c r="C49" s="349"/>
      <c r="D49" s="349"/>
      <c r="E49" s="350"/>
    </row>
    <row r="50" spans="1:5" x14ac:dyDescent="0.2">
      <c r="B50" s="16">
        <v>30</v>
      </c>
      <c r="C50" s="1" t="s">
        <v>6</v>
      </c>
      <c r="D50" s="21">
        <v>0</v>
      </c>
      <c r="E50" s="297" t="s">
        <v>559</v>
      </c>
    </row>
    <row r="51" spans="1:5" x14ac:dyDescent="0.2">
      <c r="B51" s="16">
        <v>31</v>
      </c>
      <c r="C51" s="17" t="s">
        <v>55</v>
      </c>
      <c r="D51" s="21">
        <v>0</v>
      </c>
      <c r="E51" s="297">
        <v>0</v>
      </c>
    </row>
    <row r="52" spans="1:5" x14ac:dyDescent="0.2">
      <c r="B52" s="16">
        <v>32</v>
      </c>
      <c r="C52" s="17" t="s">
        <v>56</v>
      </c>
      <c r="D52" s="21">
        <v>0</v>
      </c>
      <c r="E52" s="297">
        <v>0</v>
      </c>
    </row>
    <row r="53" spans="1:5" ht="28.5" x14ac:dyDescent="0.2">
      <c r="B53" s="16">
        <v>33</v>
      </c>
      <c r="C53" s="17" t="s">
        <v>57</v>
      </c>
      <c r="D53" s="21">
        <v>0</v>
      </c>
      <c r="E53" s="297" t="s">
        <v>560</v>
      </c>
    </row>
    <row r="54" spans="1:5" x14ac:dyDescent="0.2">
      <c r="B54" s="16" t="s">
        <v>58</v>
      </c>
      <c r="C54" s="17" t="s">
        <v>59</v>
      </c>
      <c r="D54" s="21">
        <v>0</v>
      </c>
      <c r="E54" s="297" t="s">
        <v>536</v>
      </c>
    </row>
    <row r="55" spans="1:5" x14ac:dyDescent="0.2">
      <c r="B55" s="16" t="s">
        <v>60</v>
      </c>
      <c r="C55" s="17" t="s">
        <v>61</v>
      </c>
      <c r="D55" s="21">
        <v>0</v>
      </c>
      <c r="E55" s="297" t="s">
        <v>536</v>
      </c>
    </row>
    <row r="56" spans="1:5" ht="28.5" x14ac:dyDescent="0.2">
      <c r="B56" s="16">
        <v>34</v>
      </c>
      <c r="C56" s="17" t="s">
        <v>62</v>
      </c>
      <c r="D56" s="21">
        <v>0</v>
      </c>
      <c r="E56" s="297" t="s">
        <v>561</v>
      </c>
    </row>
    <row r="57" spans="1:5" x14ac:dyDescent="0.2">
      <c r="B57" s="16">
        <v>35</v>
      </c>
      <c r="C57" s="1" t="s">
        <v>63</v>
      </c>
      <c r="D57" s="21">
        <v>0</v>
      </c>
      <c r="E57" s="297" t="s">
        <v>560</v>
      </c>
    </row>
    <row r="58" spans="1:5" ht="15" thickBot="1" x14ac:dyDescent="0.25">
      <c r="A58" s="18"/>
      <c r="B58" s="23">
        <v>36</v>
      </c>
      <c r="C58" s="24" t="s">
        <v>64</v>
      </c>
      <c r="D58" s="21">
        <v>0</v>
      </c>
      <c r="E58" s="297">
        <v>0</v>
      </c>
    </row>
    <row r="59" spans="1:5" ht="15.75" thickBot="1" x14ac:dyDescent="0.25">
      <c r="A59" s="18"/>
      <c r="B59" s="367" t="s">
        <v>65</v>
      </c>
      <c r="C59" s="368"/>
      <c r="D59" s="368"/>
      <c r="E59" s="369"/>
    </row>
    <row r="60" spans="1:5" x14ac:dyDescent="0.2">
      <c r="B60" s="13">
        <v>37</v>
      </c>
      <c r="C60" s="14" t="s">
        <v>66</v>
      </c>
      <c r="D60" s="15">
        <v>0</v>
      </c>
      <c r="E60" s="297" t="s">
        <v>562</v>
      </c>
    </row>
    <row r="61" spans="1:5" ht="42.75" x14ac:dyDescent="0.2">
      <c r="B61" s="16">
        <v>38</v>
      </c>
      <c r="C61" s="17" t="s">
        <v>67</v>
      </c>
      <c r="D61" s="15">
        <v>0</v>
      </c>
      <c r="E61" s="297" t="s">
        <v>563</v>
      </c>
    </row>
    <row r="62" spans="1:5" ht="42.75" x14ac:dyDescent="0.2">
      <c r="B62" s="16">
        <v>39</v>
      </c>
      <c r="C62" s="17" t="s">
        <v>68</v>
      </c>
      <c r="D62" s="15">
        <v>0</v>
      </c>
      <c r="E62" s="297" t="s">
        <v>564</v>
      </c>
    </row>
    <row r="63" spans="1:5" ht="28.5" x14ac:dyDescent="0.2">
      <c r="B63" s="16">
        <v>40</v>
      </c>
      <c r="C63" s="17" t="s">
        <v>69</v>
      </c>
      <c r="D63" s="15">
        <v>0</v>
      </c>
      <c r="E63" s="297" t="s">
        <v>565</v>
      </c>
    </row>
    <row r="64" spans="1:5" x14ac:dyDescent="0.2">
      <c r="B64" s="16">
        <v>41</v>
      </c>
      <c r="C64" s="17" t="s">
        <v>31</v>
      </c>
      <c r="D64" s="15">
        <v>0</v>
      </c>
      <c r="E64" s="297">
        <v>0</v>
      </c>
    </row>
    <row r="65" spans="1:5" x14ac:dyDescent="0.2">
      <c r="B65" s="16">
        <v>42</v>
      </c>
      <c r="C65" s="17" t="s">
        <v>70</v>
      </c>
      <c r="D65" s="15">
        <v>0</v>
      </c>
      <c r="E65" s="297" t="s">
        <v>566</v>
      </c>
    </row>
    <row r="66" spans="1:5" x14ac:dyDescent="0.2">
      <c r="B66" s="16" t="s">
        <v>71</v>
      </c>
      <c r="C66" s="17" t="s">
        <v>72</v>
      </c>
      <c r="D66" s="15">
        <v>0</v>
      </c>
      <c r="E66" s="297" t="s">
        <v>536</v>
      </c>
    </row>
    <row r="67" spans="1:5" x14ac:dyDescent="0.2">
      <c r="A67" s="18"/>
      <c r="B67" s="19">
        <v>43</v>
      </c>
      <c r="C67" s="20" t="s">
        <v>73</v>
      </c>
      <c r="D67" s="15">
        <v>0</v>
      </c>
      <c r="E67" s="297">
        <v>0</v>
      </c>
    </row>
    <row r="68" spans="1:5" x14ac:dyDescent="0.2">
      <c r="A68" s="18"/>
      <c r="B68" s="19">
        <v>44</v>
      </c>
      <c r="C68" s="20" t="s">
        <v>74</v>
      </c>
      <c r="D68" s="15">
        <v>0</v>
      </c>
      <c r="E68" s="297">
        <v>0</v>
      </c>
    </row>
    <row r="69" spans="1:5" ht="15" thickBot="1" x14ac:dyDescent="0.25">
      <c r="A69" s="18"/>
      <c r="B69" s="19">
        <v>45</v>
      </c>
      <c r="C69" s="20" t="s">
        <v>75</v>
      </c>
      <c r="D69" s="15">
        <v>373488.26494020002</v>
      </c>
      <c r="E69" s="297">
        <v>0</v>
      </c>
    </row>
    <row r="70" spans="1:5" ht="15" thickBot="1" x14ac:dyDescent="0.25">
      <c r="B70" s="348" t="s">
        <v>76</v>
      </c>
      <c r="C70" s="349"/>
      <c r="D70" s="349"/>
      <c r="E70" s="350"/>
    </row>
    <row r="71" spans="1:5" x14ac:dyDescent="0.2">
      <c r="B71" s="16">
        <v>46</v>
      </c>
      <c r="C71" s="17" t="s">
        <v>6</v>
      </c>
      <c r="D71" s="21">
        <v>111136.88651023999</v>
      </c>
      <c r="E71" s="297" t="s">
        <v>567</v>
      </c>
    </row>
    <row r="72" spans="1:5" ht="28.5" x14ac:dyDescent="0.2">
      <c r="B72" s="16">
        <v>47</v>
      </c>
      <c r="C72" s="17" t="s">
        <v>77</v>
      </c>
      <c r="D72" s="21">
        <v>0</v>
      </c>
      <c r="E72" s="297" t="s">
        <v>568</v>
      </c>
    </row>
    <row r="73" spans="1:5" x14ac:dyDescent="0.2">
      <c r="B73" s="16" t="s">
        <v>78</v>
      </c>
      <c r="C73" s="17" t="s">
        <v>79</v>
      </c>
      <c r="D73" s="21">
        <v>0</v>
      </c>
      <c r="E73" s="297" t="s">
        <v>536</v>
      </c>
    </row>
    <row r="74" spans="1:5" x14ac:dyDescent="0.2">
      <c r="B74" s="16" t="s">
        <v>80</v>
      </c>
      <c r="C74" s="17" t="s">
        <v>81</v>
      </c>
      <c r="D74" s="21">
        <v>0</v>
      </c>
      <c r="E74" s="297" t="s">
        <v>536</v>
      </c>
    </row>
    <row r="75" spans="1:5" ht="28.5" x14ac:dyDescent="0.2">
      <c r="B75" s="16">
        <v>48</v>
      </c>
      <c r="C75" s="17" t="s">
        <v>82</v>
      </c>
      <c r="D75" s="21">
        <v>0</v>
      </c>
      <c r="E75" s="297" t="s">
        <v>569</v>
      </c>
    </row>
    <row r="76" spans="1:5" x14ac:dyDescent="0.2">
      <c r="B76" s="16">
        <v>49</v>
      </c>
      <c r="C76" s="17" t="s">
        <v>63</v>
      </c>
      <c r="D76" s="21">
        <v>0</v>
      </c>
      <c r="E76" s="297" t="s">
        <v>568</v>
      </c>
    </row>
    <row r="77" spans="1:5" x14ac:dyDescent="0.2">
      <c r="B77" s="16">
        <v>50</v>
      </c>
      <c r="C77" s="17" t="s">
        <v>83</v>
      </c>
      <c r="D77" s="21">
        <v>0</v>
      </c>
      <c r="E77" s="297" t="s">
        <v>570</v>
      </c>
    </row>
    <row r="78" spans="1:5" ht="15" thickBot="1" x14ac:dyDescent="0.25">
      <c r="A78" s="18"/>
      <c r="B78" s="19">
        <v>51</v>
      </c>
      <c r="C78" s="20" t="s">
        <v>84</v>
      </c>
      <c r="D78" s="21">
        <v>111136.88651023999</v>
      </c>
      <c r="E78" s="297">
        <v>0</v>
      </c>
    </row>
    <row r="79" spans="1:5" ht="15" thickBot="1" x14ac:dyDescent="0.25">
      <c r="B79" s="348" t="s">
        <v>85</v>
      </c>
      <c r="C79" s="349"/>
      <c r="D79" s="349"/>
      <c r="E79" s="350"/>
    </row>
    <row r="80" spans="1:5" x14ac:dyDescent="0.2">
      <c r="B80" s="16">
        <v>52</v>
      </c>
      <c r="C80" s="17" t="s">
        <v>86</v>
      </c>
      <c r="D80" s="21">
        <v>0</v>
      </c>
      <c r="E80" s="297" t="s">
        <v>571</v>
      </c>
    </row>
    <row r="81" spans="1:7" ht="33" customHeight="1" x14ac:dyDescent="0.2">
      <c r="B81" s="16">
        <v>53</v>
      </c>
      <c r="C81" s="17" t="s">
        <v>87</v>
      </c>
      <c r="D81" s="21">
        <v>4579.7496352399994</v>
      </c>
      <c r="E81" s="297" t="s">
        <v>572</v>
      </c>
    </row>
    <row r="82" spans="1:7" ht="31.35" customHeight="1" x14ac:dyDescent="0.2">
      <c r="B82" s="16">
        <v>54</v>
      </c>
      <c r="C82" s="17" t="s">
        <v>88</v>
      </c>
      <c r="D82" s="21">
        <v>0</v>
      </c>
      <c r="E82" s="297" t="s">
        <v>573</v>
      </c>
    </row>
    <row r="83" spans="1:7" ht="31.35" customHeight="1" x14ac:dyDescent="0.2">
      <c r="B83" s="16" t="s">
        <v>89</v>
      </c>
      <c r="C83" s="22" t="s">
        <v>31</v>
      </c>
      <c r="D83" s="21">
        <v>0</v>
      </c>
      <c r="E83" s="297">
        <v>0</v>
      </c>
    </row>
    <row r="84" spans="1:7" ht="28.5" x14ac:dyDescent="0.2">
      <c r="B84" s="16">
        <v>55</v>
      </c>
      <c r="C84" s="17" t="s">
        <v>90</v>
      </c>
      <c r="D84" s="21">
        <v>0</v>
      </c>
      <c r="E84" s="297" t="s">
        <v>574</v>
      </c>
    </row>
    <row r="85" spans="1:7" ht="15" x14ac:dyDescent="0.2">
      <c r="B85" s="16">
        <v>56</v>
      </c>
      <c r="C85" s="22" t="s">
        <v>31</v>
      </c>
      <c r="D85" s="21">
        <v>0</v>
      </c>
      <c r="E85" s="297">
        <v>0</v>
      </c>
    </row>
    <row r="86" spans="1:7" x14ac:dyDescent="0.2">
      <c r="B86" s="16" t="s">
        <v>91</v>
      </c>
      <c r="C86" s="17" t="s">
        <v>92</v>
      </c>
      <c r="D86" s="21">
        <v>0</v>
      </c>
      <c r="E86" s="297" t="s">
        <v>536</v>
      </c>
    </row>
    <row r="87" spans="1:7" x14ac:dyDescent="0.2">
      <c r="B87" s="16" t="s">
        <v>93</v>
      </c>
      <c r="C87" s="17" t="s">
        <v>94</v>
      </c>
      <c r="D87" s="21">
        <v>0</v>
      </c>
      <c r="E87" s="297" t="s">
        <v>536</v>
      </c>
    </row>
    <row r="88" spans="1:7" x14ac:dyDescent="0.2">
      <c r="A88" s="18"/>
      <c r="B88" s="19">
        <v>57</v>
      </c>
      <c r="C88" s="20" t="s">
        <v>95</v>
      </c>
      <c r="D88" s="21">
        <v>4579.7496352399994</v>
      </c>
      <c r="E88" s="297">
        <v>0</v>
      </c>
    </row>
    <row r="89" spans="1:7" x14ac:dyDescent="0.2">
      <c r="A89" s="18"/>
      <c r="B89" s="19">
        <v>58</v>
      </c>
      <c r="C89" s="20" t="s">
        <v>96</v>
      </c>
      <c r="D89" s="21">
        <v>0</v>
      </c>
      <c r="E89" s="297">
        <v>0</v>
      </c>
    </row>
    <row r="90" spans="1:7" x14ac:dyDescent="0.2">
      <c r="A90" s="18"/>
      <c r="B90" s="19">
        <v>59</v>
      </c>
      <c r="C90" s="20" t="s">
        <v>97</v>
      </c>
      <c r="D90" s="21">
        <v>431346.58301294001</v>
      </c>
      <c r="E90" s="297">
        <v>0</v>
      </c>
    </row>
    <row r="91" spans="1:7" s="18" customFormat="1" ht="15" thickBot="1" x14ac:dyDescent="0.25">
      <c r="B91" s="19">
        <v>60</v>
      </c>
      <c r="C91" s="20" t="s">
        <v>98</v>
      </c>
      <c r="D91" s="21">
        <v>1807406.47126176</v>
      </c>
      <c r="E91" s="297">
        <v>0</v>
      </c>
      <c r="G91" s="26"/>
    </row>
    <row r="92" spans="1:7" ht="15" thickBot="1" x14ac:dyDescent="0.25">
      <c r="B92" s="348" t="s">
        <v>99</v>
      </c>
      <c r="C92" s="349"/>
      <c r="D92" s="349"/>
      <c r="E92" s="350"/>
    </row>
    <row r="93" spans="1:7" x14ac:dyDescent="0.2">
      <c r="A93" s="18"/>
      <c r="B93" s="19">
        <v>61</v>
      </c>
      <c r="C93" s="20" t="s">
        <v>100</v>
      </c>
      <c r="D93" s="326">
        <v>0.20664299999999999</v>
      </c>
      <c r="E93" s="297" t="s">
        <v>575</v>
      </c>
    </row>
    <row r="94" spans="1:7" x14ac:dyDescent="0.2">
      <c r="A94" s="18"/>
      <c r="B94" s="19">
        <v>62</v>
      </c>
      <c r="C94" s="20" t="s">
        <v>101</v>
      </c>
      <c r="D94" s="326">
        <v>0.20664299999999999</v>
      </c>
      <c r="E94" s="297" t="s">
        <v>576</v>
      </c>
    </row>
    <row r="95" spans="1:7" x14ac:dyDescent="0.2">
      <c r="A95" s="18"/>
      <c r="B95" s="19">
        <v>63</v>
      </c>
      <c r="C95" s="20" t="s">
        <v>102</v>
      </c>
      <c r="D95" s="326">
        <v>0.23865500000000001</v>
      </c>
      <c r="E95" s="297" t="s">
        <v>577</v>
      </c>
    </row>
    <row r="96" spans="1:7" x14ac:dyDescent="0.2">
      <c r="B96" s="16">
        <v>64</v>
      </c>
      <c r="C96" s="17" t="s">
        <v>103</v>
      </c>
      <c r="D96" s="326">
        <v>7.0093000000000003E-2</v>
      </c>
      <c r="E96" s="297" t="s">
        <v>578</v>
      </c>
    </row>
    <row r="97" spans="2:5" x14ac:dyDescent="0.2">
      <c r="B97" s="16">
        <v>65</v>
      </c>
      <c r="C97" s="28" t="s">
        <v>104</v>
      </c>
      <c r="D97" s="326">
        <v>0.10475372603145088</v>
      </c>
      <c r="E97" s="297">
        <v>0</v>
      </c>
    </row>
    <row r="98" spans="2:5" x14ac:dyDescent="0.2">
      <c r="B98" s="16">
        <v>66</v>
      </c>
      <c r="C98" s="28" t="s">
        <v>105</v>
      </c>
      <c r="D98" s="327">
        <v>9.2752561892161714E-5</v>
      </c>
      <c r="E98" s="297">
        <v>0</v>
      </c>
    </row>
    <row r="99" spans="2:5" x14ac:dyDescent="0.2">
      <c r="B99" s="16">
        <v>67</v>
      </c>
      <c r="C99" s="28" t="s">
        <v>106</v>
      </c>
      <c r="D99" s="326">
        <v>0</v>
      </c>
      <c r="E99" s="297">
        <v>0</v>
      </c>
    </row>
    <row r="100" spans="2:5" ht="28.5" x14ac:dyDescent="0.2">
      <c r="B100" s="16" t="s">
        <v>107</v>
      </c>
      <c r="C100" s="28" t="s">
        <v>108</v>
      </c>
      <c r="D100" s="326">
        <v>0</v>
      </c>
      <c r="E100" s="297" t="s">
        <v>536</v>
      </c>
    </row>
    <row r="101" spans="2:5" x14ac:dyDescent="0.2">
      <c r="B101" s="16" t="s">
        <v>109</v>
      </c>
      <c r="C101" s="28" t="s">
        <v>110</v>
      </c>
      <c r="D101" s="326">
        <v>0</v>
      </c>
      <c r="E101" s="297" t="s">
        <v>536</v>
      </c>
    </row>
    <row r="102" spans="2:5" ht="28.5" x14ac:dyDescent="0.2">
      <c r="B102" s="16">
        <v>68</v>
      </c>
      <c r="C102" s="17" t="s">
        <v>111</v>
      </c>
      <c r="D102" s="326">
        <v>0.14664320443617282</v>
      </c>
      <c r="E102" s="297" t="s">
        <v>579</v>
      </c>
    </row>
    <row r="103" spans="2:5" x14ac:dyDescent="0.2">
      <c r="B103" s="16">
        <v>69</v>
      </c>
      <c r="C103" s="28" t="s">
        <v>31</v>
      </c>
      <c r="D103" s="27"/>
      <c r="E103" s="297">
        <v>0</v>
      </c>
    </row>
    <row r="104" spans="2:5" x14ac:dyDescent="0.2">
      <c r="B104" s="16">
        <v>70</v>
      </c>
      <c r="C104" s="28" t="s">
        <v>31</v>
      </c>
      <c r="D104" s="27"/>
      <c r="E104" s="297">
        <v>0</v>
      </c>
    </row>
    <row r="105" spans="2:5" ht="15" thickBot="1" x14ac:dyDescent="0.25">
      <c r="B105" s="16">
        <v>71</v>
      </c>
      <c r="C105" s="28" t="s">
        <v>31</v>
      </c>
      <c r="D105" s="27"/>
      <c r="E105" s="297">
        <v>0</v>
      </c>
    </row>
    <row r="106" spans="2:5" ht="15" thickBot="1" x14ac:dyDescent="0.25">
      <c r="B106" s="348" t="s">
        <v>112</v>
      </c>
      <c r="C106" s="349"/>
      <c r="D106" s="349"/>
      <c r="E106" s="350"/>
    </row>
    <row r="107" spans="2:5" ht="42.75" x14ac:dyDescent="0.2">
      <c r="B107" s="16">
        <v>72</v>
      </c>
      <c r="C107" s="17" t="s">
        <v>113</v>
      </c>
      <c r="D107" s="21">
        <v>0</v>
      </c>
      <c r="E107" s="297" t="s">
        <v>580</v>
      </c>
    </row>
    <row r="108" spans="2:5" ht="28.5" x14ac:dyDescent="0.2">
      <c r="B108" s="16">
        <v>73</v>
      </c>
      <c r="C108" s="17" t="s">
        <v>114</v>
      </c>
      <c r="D108" s="21">
        <v>0</v>
      </c>
      <c r="E108" s="297" t="s">
        <v>581</v>
      </c>
    </row>
    <row r="109" spans="2:5" x14ac:dyDescent="0.2">
      <c r="B109" s="16">
        <v>74</v>
      </c>
      <c r="C109" s="17" t="s">
        <v>115</v>
      </c>
      <c r="D109" s="21">
        <v>0</v>
      </c>
      <c r="E109" s="297">
        <v>0</v>
      </c>
    </row>
    <row r="110" spans="2:5" ht="29.25" thickBot="1" x14ac:dyDescent="0.25">
      <c r="B110" s="16">
        <v>75</v>
      </c>
      <c r="C110" s="17" t="s">
        <v>116</v>
      </c>
      <c r="D110" s="21">
        <v>1118.440417</v>
      </c>
      <c r="E110" s="297" t="s">
        <v>582</v>
      </c>
    </row>
    <row r="111" spans="2:5" ht="15" thickBot="1" x14ac:dyDescent="0.25">
      <c r="B111" s="348" t="s">
        <v>117</v>
      </c>
      <c r="C111" s="349"/>
      <c r="D111" s="349"/>
      <c r="E111" s="350"/>
    </row>
    <row r="112" spans="2:5" ht="28.5" x14ac:dyDescent="0.2">
      <c r="B112" s="16">
        <v>76</v>
      </c>
      <c r="C112" s="17" t="s">
        <v>118</v>
      </c>
      <c r="D112" s="21">
        <v>0</v>
      </c>
      <c r="E112" s="297">
        <v>62</v>
      </c>
    </row>
    <row r="113" spans="2:5" x14ac:dyDescent="0.2">
      <c r="B113" s="16">
        <v>77</v>
      </c>
      <c r="C113" s="17" t="s">
        <v>119</v>
      </c>
      <c r="D113" s="21">
        <v>10380.883275878252</v>
      </c>
      <c r="E113" s="297">
        <v>62</v>
      </c>
    </row>
    <row r="114" spans="2:5" x14ac:dyDescent="0.2">
      <c r="B114" s="352">
        <v>78</v>
      </c>
      <c r="C114" s="355" t="s">
        <v>120</v>
      </c>
      <c r="D114" s="358">
        <v>22022.294426790002</v>
      </c>
      <c r="E114" s="361">
        <v>62</v>
      </c>
    </row>
    <row r="115" spans="2:5" x14ac:dyDescent="0.2">
      <c r="B115" s="353"/>
      <c r="C115" s="356"/>
      <c r="D115" s="359"/>
      <c r="E115" s="362"/>
    </row>
    <row r="116" spans="2:5" x14ac:dyDescent="0.2">
      <c r="B116" s="353"/>
      <c r="C116" s="356"/>
      <c r="D116" s="359"/>
      <c r="E116" s="362"/>
    </row>
    <row r="117" spans="2:5" x14ac:dyDescent="0.2">
      <c r="B117" s="354"/>
      <c r="C117" s="357"/>
      <c r="D117" s="360"/>
      <c r="E117" s="363"/>
    </row>
    <row r="118" spans="2:5" ht="15" thickBot="1" x14ac:dyDescent="0.25">
      <c r="B118" s="16">
        <v>79</v>
      </c>
      <c r="C118" s="17" t="s">
        <v>121</v>
      </c>
      <c r="D118" s="21">
        <v>4579.7496352363805</v>
      </c>
      <c r="E118" s="297">
        <v>62</v>
      </c>
    </row>
    <row r="119" spans="2:5" ht="15" thickBot="1" x14ac:dyDescent="0.25">
      <c r="B119" s="348" t="s">
        <v>122</v>
      </c>
      <c r="C119" s="349"/>
      <c r="D119" s="349"/>
      <c r="E119" s="350"/>
    </row>
    <row r="120" spans="2:5" x14ac:dyDescent="0.2">
      <c r="B120" s="16">
        <v>80</v>
      </c>
      <c r="C120" s="29" t="s">
        <v>123</v>
      </c>
      <c r="D120" s="25"/>
      <c r="E120" s="297" t="s">
        <v>583</v>
      </c>
    </row>
    <row r="121" spans="2:5" x14ac:dyDescent="0.2">
      <c r="B121" s="16">
        <v>81</v>
      </c>
      <c r="C121" s="17" t="s">
        <v>124</v>
      </c>
      <c r="D121" s="25"/>
      <c r="E121" s="297" t="s">
        <v>583</v>
      </c>
    </row>
    <row r="122" spans="2:5" x14ac:dyDescent="0.2">
      <c r="B122" s="16">
        <v>82</v>
      </c>
      <c r="C122" s="29" t="s">
        <v>125</v>
      </c>
      <c r="D122" s="25"/>
      <c r="E122" s="297" t="s">
        <v>584</v>
      </c>
    </row>
    <row r="123" spans="2:5" x14ac:dyDescent="0.2">
      <c r="B123" s="16">
        <v>83</v>
      </c>
      <c r="C123" s="17" t="s">
        <v>126</v>
      </c>
      <c r="D123" s="25"/>
      <c r="E123" s="297" t="s">
        <v>584</v>
      </c>
    </row>
    <row r="124" spans="2:5" x14ac:dyDescent="0.2">
      <c r="B124" s="16">
        <v>84</v>
      </c>
      <c r="C124" s="29" t="s">
        <v>127</v>
      </c>
      <c r="D124" s="25"/>
      <c r="E124" s="297" t="s">
        <v>585</v>
      </c>
    </row>
    <row r="125" spans="2:5" ht="15" thickBot="1" x14ac:dyDescent="0.25">
      <c r="B125" s="30">
        <v>85</v>
      </c>
      <c r="C125" s="31" t="s">
        <v>128</v>
      </c>
      <c r="D125" s="32"/>
      <c r="E125" s="328" t="s">
        <v>585</v>
      </c>
    </row>
    <row r="126" spans="2:5" x14ac:dyDescent="0.2">
      <c r="B126" s="1"/>
    </row>
    <row r="127" spans="2:5" x14ac:dyDescent="0.2">
      <c r="B127" s="33"/>
    </row>
    <row r="128" spans="2:5" ht="60" customHeight="1" x14ac:dyDescent="0.2">
      <c r="B128" s="351"/>
      <c r="C128" s="351"/>
      <c r="D128" s="351"/>
      <c r="E128" s="351"/>
    </row>
  </sheetData>
  <sheetProtection algorithmName="SHA-512" hashValue="irCqMXGyQgOG+t0l6EA+PHAOhr3ZHeXgTQTeVu652f0MOZhBOIAmDlbucn9BItL7eoK0UCpV+/wAuzq1TDNWKg==" saltValue="xUXwNmDO3lR8sR+56XmW3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D114:D117"/>
    <mergeCell ref="E114:E117"/>
  </mergeCells>
  <pageMargins left="0.70866141732283472" right="0.70866141732283472" top="0.74803149606299213" bottom="0.74803149606299213" header="0.31496062992125984" footer="0.31496062992125984"/>
  <pageSetup scale="29" orientation="portrait" r:id="rId1"/>
  <rowBreaks count="1" manualBreakCount="1">
    <brk id="69"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election activeCell="A2" sqref="A2"/>
    </sheetView>
  </sheetViews>
  <sheetFormatPr defaultColWidth="9.140625" defaultRowHeight="15" x14ac:dyDescent="0.25"/>
  <cols>
    <col min="1" max="1" width="9.140625" style="34"/>
    <col min="2" max="2" width="11.28515625" style="39" customWidth="1"/>
    <col min="3" max="3" width="59.85546875" style="278" customWidth="1"/>
    <col min="4" max="4" width="34.140625" style="39" customWidth="1"/>
    <col min="5" max="16384" width="9.140625" style="34"/>
  </cols>
  <sheetData>
    <row r="1" spans="1:8" ht="15.75" thickBot="1" x14ac:dyDescent="0.3">
      <c r="A1" s="88"/>
    </row>
    <row r="2" spans="1:8" ht="36.75" customHeight="1" thickBot="1" x14ac:dyDescent="0.3">
      <c r="B2" s="370" t="s">
        <v>589</v>
      </c>
      <c r="C2" s="371"/>
      <c r="D2" s="372"/>
      <c r="E2" s="298"/>
      <c r="F2" s="298"/>
      <c r="G2" s="298"/>
      <c r="H2" s="298"/>
    </row>
    <row r="3" spans="1:8" ht="15.75" thickBot="1" x14ac:dyDescent="0.3">
      <c r="B3" s="91" t="s">
        <v>665</v>
      </c>
    </row>
    <row r="4" spans="1:8" ht="15.75" thickBot="1" x14ac:dyDescent="0.3">
      <c r="D4" s="41" t="s">
        <v>129</v>
      </c>
    </row>
    <row r="5" spans="1:8" ht="29.25" thickBot="1" x14ac:dyDescent="0.3">
      <c r="C5" s="299"/>
      <c r="D5" s="300" t="s">
        <v>590</v>
      </c>
    </row>
    <row r="6" spans="1:8" x14ac:dyDescent="0.25">
      <c r="B6" s="301">
        <v>1</v>
      </c>
      <c r="C6" s="302" t="s">
        <v>591</v>
      </c>
      <c r="D6" s="303" t="s">
        <v>592</v>
      </c>
    </row>
    <row r="7" spans="1:8" ht="28.5" x14ac:dyDescent="0.25">
      <c r="B7" s="304">
        <v>2</v>
      </c>
      <c r="C7" s="305" t="s">
        <v>593</v>
      </c>
      <c r="D7" s="306" t="s">
        <v>594</v>
      </c>
    </row>
    <row r="8" spans="1:8" x14ac:dyDescent="0.25">
      <c r="B8" s="304" t="s">
        <v>139</v>
      </c>
      <c r="C8" s="305" t="s">
        <v>595</v>
      </c>
      <c r="D8" s="306" t="s">
        <v>536</v>
      </c>
    </row>
    <row r="9" spans="1:8" x14ac:dyDescent="0.25">
      <c r="B9" s="304">
        <v>3</v>
      </c>
      <c r="C9" s="305" t="s">
        <v>596</v>
      </c>
      <c r="D9" s="306" t="s">
        <v>597</v>
      </c>
    </row>
    <row r="10" spans="1:8" ht="28.5" x14ac:dyDescent="0.25">
      <c r="B10" s="304" t="s">
        <v>598</v>
      </c>
      <c r="C10" s="305" t="s">
        <v>599</v>
      </c>
      <c r="D10" s="306" t="s">
        <v>536</v>
      </c>
    </row>
    <row r="11" spans="1:8" x14ac:dyDescent="0.25">
      <c r="B11" s="304"/>
      <c r="C11" s="307" t="s">
        <v>600</v>
      </c>
      <c r="D11" s="306" t="s">
        <v>536</v>
      </c>
    </row>
    <row r="12" spans="1:8" ht="28.5" x14ac:dyDescent="0.25">
      <c r="B12" s="304">
        <v>4</v>
      </c>
      <c r="C12" s="305" t="s">
        <v>601</v>
      </c>
      <c r="D12" s="306" t="s">
        <v>602</v>
      </c>
    </row>
    <row r="13" spans="1:8" x14ac:dyDescent="0.25">
      <c r="B13" s="304">
        <v>5</v>
      </c>
      <c r="C13" s="305" t="s">
        <v>603</v>
      </c>
      <c r="D13" s="306" t="s">
        <v>602</v>
      </c>
    </row>
    <row r="14" spans="1:8" x14ac:dyDescent="0.25">
      <c r="B14" s="304">
        <v>6</v>
      </c>
      <c r="C14" s="305" t="s">
        <v>604</v>
      </c>
      <c r="D14" s="306" t="s">
        <v>605</v>
      </c>
    </row>
    <row r="15" spans="1:8" ht="42.75" x14ac:dyDescent="0.25">
      <c r="B15" s="304">
        <v>7</v>
      </c>
      <c r="C15" s="305" t="s">
        <v>606</v>
      </c>
      <c r="D15" s="308" t="s">
        <v>607</v>
      </c>
    </row>
    <row r="16" spans="1:8" ht="28.5" x14ac:dyDescent="0.25">
      <c r="B16" s="304">
        <v>8</v>
      </c>
      <c r="C16" s="305" t="s">
        <v>608</v>
      </c>
      <c r="D16" s="306" t="s">
        <v>609</v>
      </c>
    </row>
    <row r="17" spans="2:4" x14ac:dyDescent="0.25">
      <c r="B17" s="304">
        <v>9</v>
      </c>
      <c r="C17" s="305" t="s">
        <v>610</v>
      </c>
      <c r="D17" s="306" t="s">
        <v>609</v>
      </c>
    </row>
    <row r="18" spans="2:4" x14ac:dyDescent="0.25">
      <c r="B18" s="304" t="s">
        <v>421</v>
      </c>
      <c r="C18" s="305" t="s">
        <v>611</v>
      </c>
      <c r="D18" s="306" t="s">
        <v>536</v>
      </c>
    </row>
    <row r="19" spans="2:4" x14ac:dyDescent="0.25">
      <c r="B19" s="304" t="s">
        <v>423</v>
      </c>
      <c r="C19" s="305" t="s">
        <v>612</v>
      </c>
      <c r="D19" s="306" t="s">
        <v>536</v>
      </c>
    </row>
    <row r="20" spans="2:4" x14ac:dyDescent="0.25">
      <c r="B20" s="304">
        <v>10</v>
      </c>
      <c r="C20" s="305" t="s">
        <v>613</v>
      </c>
      <c r="D20" s="306" t="s">
        <v>614</v>
      </c>
    </row>
    <row r="21" spans="2:4" x14ac:dyDescent="0.25">
      <c r="B21" s="304">
        <v>11</v>
      </c>
      <c r="C21" s="305" t="s">
        <v>615</v>
      </c>
      <c r="D21" s="306" t="s">
        <v>616</v>
      </c>
    </row>
    <row r="22" spans="2:4" x14ac:dyDescent="0.25">
      <c r="B22" s="304">
        <v>12</v>
      </c>
      <c r="C22" s="305" t="s">
        <v>617</v>
      </c>
      <c r="D22" s="306" t="s">
        <v>618</v>
      </c>
    </row>
    <row r="23" spans="2:4" x14ac:dyDescent="0.25">
      <c r="B23" s="304">
        <v>13</v>
      </c>
      <c r="C23" s="305" t="s">
        <v>619</v>
      </c>
      <c r="D23" s="306" t="s">
        <v>168</v>
      </c>
    </row>
    <row r="24" spans="2:4" x14ac:dyDescent="0.25">
      <c r="B24" s="304">
        <v>14</v>
      </c>
      <c r="C24" s="305" t="s">
        <v>620</v>
      </c>
      <c r="D24" s="306" t="s">
        <v>168</v>
      </c>
    </row>
    <row r="25" spans="2:4" x14ac:dyDescent="0.25">
      <c r="B25" s="373">
        <v>15</v>
      </c>
      <c r="C25" s="374" t="s">
        <v>621</v>
      </c>
      <c r="D25" s="375" t="s">
        <v>168</v>
      </c>
    </row>
    <row r="26" spans="2:4" x14ac:dyDescent="0.25">
      <c r="B26" s="373"/>
      <c r="C26" s="374"/>
      <c r="D26" s="375" t="s">
        <v>536</v>
      </c>
    </row>
    <row r="27" spans="2:4" x14ac:dyDescent="0.25">
      <c r="B27" s="304">
        <v>16</v>
      </c>
      <c r="C27" s="305" t="s">
        <v>622</v>
      </c>
      <c r="D27" s="306" t="s">
        <v>168</v>
      </c>
    </row>
    <row r="28" spans="2:4" x14ac:dyDescent="0.25">
      <c r="B28" s="309"/>
      <c r="C28" s="307" t="s">
        <v>623</v>
      </c>
      <c r="D28" s="310" t="s">
        <v>536</v>
      </c>
    </row>
    <row r="29" spans="2:4" x14ac:dyDescent="0.25">
      <c r="B29" s="373">
        <v>17</v>
      </c>
      <c r="C29" s="374" t="s">
        <v>624</v>
      </c>
      <c r="D29" s="375" t="s">
        <v>625</v>
      </c>
    </row>
    <row r="30" spans="2:4" x14ac:dyDescent="0.25">
      <c r="B30" s="373"/>
      <c r="C30" s="374"/>
      <c r="D30" s="375" t="s">
        <v>536</v>
      </c>
    </row>
    <row r="31" spans="2:4" x14ac:dyDescent="0.25">
      <c r="B31" s="304">
        <v>18</v>
      </c>
      <c r="C31" s="305" t="s">
        <v>626</v>
      </c>
      <c r="D31" s="306" t="s">
        <v>168</v>
      </c>
    </row>
    <row r="32" spans="2:4" x14ac:dyDescent="0.25">
      <c r="B32" s="304">
        <v>19</v>
      </c>
      <c r="C32" s="305" t="s">
        <v>627</v>
      </c>
      <c r="D32" s="306" t="s">
        <v>628</v>
      </c>
    </row>
    <row r="33" spans="2:4" ht="28.5" x14ac:dyDescent="0.25">
      <c r="B33" s="304" t="s">
        <v>32</v>
      </c>
      <c r="C33" s="305" t="s">
        <v>629</v>
      </c>
      <c r="D33" s="306" t="s">
        <v>536</v>
      </c>
    </row>
    <row r="34" spans="2:4" ht="28.5" x14ac:dyDescent="0.25">
      <c r="B34" s="304" t="s">
        <v>34</v>
      </c>
      <c r="C34" s="305" t="s">
        <v>630</v>
      </c>
      <c r="D34" s="306" t="s">
        <v>536</v>
      </c>
    </row>
    <row r="35" spans="2:4" x14ac:dyDescent="0.25">
      <c r="B35" s="304">
        <v>21</v>
      </c>
      <c r="C35" s="305" t="s">
        <v>631</v>
      </c>
      <c r="D35" s="306" t="s">
        <v>628</v>
      </c>
    </row>
    <row r="36" spans="2:4" x14ac:dyDescent="0.25">
      <c r="B36" s="304">
        <v>22</v>
      </c>
      <c r="C36" s="305" t="s">
        <v>632</v>
      </c>
      <c r="D36" s="306" t="s">
        <v>633</v>
      </c>
    </row>
    <row r="37" spans="2:4" x14ac:dyDescent="0.25">
      <c r="B37" s="304">
        <v>23</v>
      </c>
      <c r="C37" s="305" t="s">
        <v>634</v>
      </c>
      <c r="D37" s="306" t="s">
        <v>635</v>
      </c>
    </row>
    <row r="38" spans="2:4" x14ac:dyDescent="0.25">
      <c r="B38" s="304">
        <v>24</v>
      </c>
      <c r="C38" s="305" t="s">
        <v>636</v>
      </c>
      <c r="D38" s="306" t="s">
        <v>168</v>
      </c>
    </row>
    <row r="39" spans="2:4" x14ac:dyDescent="0.25">
      <c r="B39" s="304">
        <v>25</v>
      </c>
      <c r="C39" s="305" t="s">
        <v>637</v>
      </c>
      <c r="D39" s="306" t="s">
        <v>168</v>
      </c>
    </row>
    <row r="40" spans="2:4" x14ac:dyDescent="0.25">
      <c r="B40" s="304">
        <v>26</v>
      </c>
      <c r="C40" s="305" t="s">
        <v>638</v>
      </c>
      <c r="D40" s="306" t="s">
        <v>168</v>
      </c>
    </row>
    <row r="41" spans="2:4" x14ac:dyDescent="0.25">
      <c r="B41" s="304">
        <v>27</v>
      </c>
      <c r="C41" s="305" t="s">
        <v>639</v>
      </c>
      <c r="D41" s="306" t="s">
        <v>168</v>
      </c>
    </row>
    <row r="42" spans="2:4" x14ac:dyDescent="0.25">
      <c r="B42" s="304">
        <v>28</v>
      </c>
      <c r="C42" s="305" t="s">
        <v>640</v>
      </c>
      <c r="D42" s="306" t="s">
        <v>168</v>
      </c>
    </row>
    <row r="43" spans="2:4" x14ac:dyDescent="0.25">
      <c r="B43" s="304">
        <v>29</v>
      </c>
      <c r="C43" s="305" t="s">
        <v>641</v>
      </c>
      <c r="D43" s="306" t="s">
        <v>168</v>
      </c>
    </row>
    <row r="44" spans="2:4" x14ac:dyDescent="0.25">
      <c r="B44" s="304">
        <v>30</v>
      </c>
      <c r="C44" s="305" t="s">
        <v>642</v>
      </c>
      <c r="D44" s="306" t="s">
        <v>628</v>
      </c>
    </row>
    <row r="45" spans="2:4" x14ac:dyDescent="0.25">
      <c r="B45" s="304">
        <v>31</v>
      </c>
      <c r="C45" s="305" t="s">
        <v>643</v>
      </c>
      <c r="D45" s="306" t="s">
        <v>168</v>
      </c>
    </row>
    <row r="46" spans="2:4" x14ac:dyDescent="0.25">
      <c r="B46" s="304">
        <v>32</v>
      </c>
      <c r="C46" s="305" t="s">
        <v>644</v>
      </c>
      <c r="D46" s="306" t="s">
        <v>168</v>
      </c>
    </row>
    <row r="47" spans="2:4" x14ac:dyDescent="0.25">
      <c r="B47" s="304">
        <v>33</v>
      </c>
      <c r="C47" s="305" t="s">
        <v>645</v>
      </c>
      <c r="D47" s="308" t="s">
        <v>168</v>
      </c>
    </row>
    <row r="48" spans="2:4" x14ac:dyDescent="0.25">
      <c r="B48" s="304">
        <v>34</v>
      </c>
      <c r="C48" s="305" t="s">
        <v>646</v>
      </c>
      <c r="D48" s="306" t="s">
        <v>168</v>
      </c>
    </row>
    <row r="49" spans="2:4" x14ac:dyDescent="0.25">
      <c r="B49" s="311" t="s">
        <v>647</v>
      </c>
      <c r="C49" s="312" t="s">
        <v>648</v>
      </c>
      <c r="D49" s="306" t="s">
        <v>536</v>
      </c>
    </row>
    <row r="50" spans="2:4" x14ac:dyDescent="0.25">
      <c r="B50" s="311" t="s">
        <v>649</v>
      </c>
      <c r="C50" s="312" t="s">
        <v>650</v>
      </c>
      <c r="D50" s="306" t="s">
        <v>536</v>
      </c>
    </row>
    <row r="51" spans="2:4" ht="57" x14ac:dyDescent="0.25">
      <c r="B51" s="304">
        <v>35</v>
      </c>
      <c r="C51" s="305" t="s">
        <v>651</v>
      </c>
      <c r="D51" s="313" t="s">
        <v>652</v>
      </c>
    </row>
    <row r="52" spans="2:4" x14ac:dyDescent="0.25">
      <c r="B52" s="304">
        <v>36</v>
      </c>
      <c r="C52" s="305" t="s">
        <v>653</v>
      </c>
      <c r="D52" s="306" t="s">
        <v>628</v>
      </c>
    </row>
    <row r="53" spans="2:4" x14ac:dyDescent="0.25">
      <c r="B53" s="304">
        <v>37</v>
      </c>
      <c r="C53" s="305" t="s">
        <v>654</v>
      </c>
      <c r="D53" s="306" t="s">
        <v>168</v>
      </c>
    </row>
    <row r="54" spans="2:4" ht="15.75" thickBot="1" x14ac:dyDescent="0.3">
      <c r="B54" s="314" t="s">
        <v>655</v>
      </c>
      <c r="C54" s="315" t="s">
        <v>656</v>
      </c>
      <c r="D54" s="316" t="s">
        <v>536</v>
      </c>
    </row>
  </sheetData>
  <sheetProtection algorithmName="SHA-512" hashValue="fBShG9okciHccwEIE0Nkw7t0/WKb1sge5iOBYHBFOi0ilskqjHzEIMXPUX3E78ojtIARzlCAdhN+ZWe4lY60oQ==" saltValue="vmcBQHn5a0n8dTvZkRKyH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sqref="A1:D22"/>
    </sheetView>
  </sheetViews>
  <sheetFormatPr defaultColWidth="9.140625" defaultRowHeight="15" x14ac:dyDescent="0.25"/>
  <cols>
    <col min="1" max="1" width="9.140625" style="34"/>
    <col min="2" max="2" width="7.5703125" style="39" bestFit="1" customWidth="1"/>
    <col min="3" max="3" width="50.42578125" style="39" bestFit="1" customWidth="1"/>
    <col min="4" max="4" width="19.42578125" style="39" bestFit="1" customWidth="1"/>
    <col min="5" max="16384" width="9.140625" style="34"/>
  </cols>
  <sheetData>
    <row r="1" spans="1:4" ht="15.75" thickBot="1" x14ac:dyDescent="0.3">
      <c r="A1" s="88"/>
    </row>
    <row r="2" spans="1:4" ht="15" customHeight="1" thickBot="1" x14ac:dyDescent="0.3">
      <c r="B2" s="340" t="s">
        <v>388</v>
      </c>
      <c r="C2" s="341"/>
      <c r="D2" s="342"/>
    </row>
    <row r="3" spans="1:4" ht="15.75" x14ac:dyDescent="0.25">
      <c r="B3" s="91" t="s">
        <v>666</v>
      </c>
      <c r="C3" s="228"/>
      <c r="D3" s="229"/>
    </row>
    <row r="6" spans="1:4" ht="15.75" x14ac:dyDescent="0.25">
      <c r="B6" s="230"/>
      <c r="C6" s="230"/>
      <c r="D6" s="231" t="s">
        <v>129</v>
      </c>
    </row>
    <row r="7" spans="1:4" ht="15.75" x14ac:dyDescent="0.25">
      <c r="B7" s="230"/>
      <c r="C7" s="230"/>
      <c r="D7" s="231" t="s">
        <v>389</v>
      </c>
    </row>
    <row r="8" spans="1:4" x14ac:dyDescent="0.25">
      <c r="B8" s="232">
        <v>1</v>
      </c>
      <c r="C8" s="233" t="s">
        <v>390</v>
      </c>
      <c r="D8" s="208">
        <v>4850432.8113815896</v>
      </c>
    </row>
    <row r="9" spans="1:4" ht="42.75" x14ac:dyDescent="0.25">
      <c r="B9" s="232">
        <v>2</v>
      </c>
      <c r="C9" s="233" t="s">
        <v>391</v>
      </c>
      <c r="D9" s="208">
        <v>164040.40478141047</v>
      </c>
    </row>
    <row r="10" spans="1:4" ht="42.75" x14ac:dyDescent="0.25">
      <c r="B10" s="232">
        <v>3</v>
      </c>
      <c r="C10" s="233" t="s">
        <v>392</v>
      </c>
      <c r="D10" s="234">
        <v>0</v>
      </c>
    </row>
    <row r="11" spans="1:4" ht="28.5" x14ac:dyDescent="0.25">
      <c r="B11" s="232">
        <v>4</v>
      </c>
      <c r="C11" s="233" t="s">
        <v>393</v>
      </c>
      <c r="D11" s="234">
        <v>0</v>
      </c>
    </row>
    <row r="12" spans="1:4" ht="71.25" x14ac:dyDescent="0.25">
      <c r="B12" s="232">
        <v>5</v>
      </c>
      <c r="C12" s="233" t="s">
        <v>394</v>
      </c>
      <c r="D12" s="234">
        <v>0</v>
      </c>
    </row>
    <row r="13" spans="1:4" ht="28.5" x14ac:dyDescent="0.25">
      <c r="B13" s="232">
        <v>6</v>
      </c>
      <c r="C13" s="233" t="s">
        <v>395</v>
      </c>
      <c r="D13" s="234">
        <v>0</v>
      </c>
    </row>
    <row r="14" spans="1:4" x14ac:dyDescent="0.25">
      <c r="B14" s="232">
        <v>7</v>
      </c>
      <c r="C14" s="233" t="s">
        <v>396</v>
      </c>
      <c r="D14" s="234">
        <v>0</v>
      </c>
    </row>
    <row r="15" spans="1:4" x14ac:dyDescent="0.25">
      <c r="B15" s="232">
        <v>8</v>
      </c>
      <c r="C15" s="233" t="s">
        <v>397</v>
      </c>
      <c r="D15" s="208">
        <v>-96278.460307910005</v>
      </c>
    </row>
    <row r="16" spans="1:4" x14ac:dyDescent="0.25">
      <c r="B16" s="232">
        <v>9</v>
      </c>
      <c r="C16" s="233" t="s">
        <v>398</v>
      </c>
      <c r="D16" s="208">
        <v>241.00241832000734</v>
      </c>
    </row>
    <row r="17" spans="2:4" ht="42.75" x14ac:dyDescent="0.25">
      <c r="B17" s="232">
        <v>10</v>
      </c>
      <c r="C17" s="233" t="s">
        <v>399</v>
      </c>
      <c r="D17" s="236">
        <v>263833.88936655998</v>
      </c>
    </row>
    <row r="18" spans="2:4" ht="42.75" x14ac:dyDescent="0.25">
      <c r="B18" s="232">
        <v>11</v>
      </c>
      <c r="C18" s="233" t="s">
        <v>400</v>
      </c>
      <c r="D18" s="236">
        <v>0</v>
      </c>
    </row>
    <row r="19" spans="2:4" ht="42.75" x14ac:dyDescent="0.25">
      <c r="B19" s="232" t="s">
        <v>401</v>
      </c>
      <c r="C19" s="233" t="s">
        <v>402</v>
      </c>
      <c r="D19" s="236">
        <v>-253961.89444062</v>
      </c>
    </row>
    <row r="20" spans="2:4" ht="42.75" x14ac:dyDescent="0.25">
      <c r="B20" s="232" t="s">
        <v>403</v>
      </c>
      <c r="C20" s="233" t="s">
        <v>404</v>
      </c>
      <c r="D20" s="235">
        <v>0</v>
      </c>
    </row>
    <row r="21" spans="2:4" x14ac:dyDescent="0.25">
      <c r="B21" s="232">
        <v>12</v>
      </c>
      <c r="C21" s="233" t="s">
        <v>405</v>
      </c>
      <c r="D21" s="236">
        <v>-242812.51493117027</v>
      </c>
    </row>
    <row r="22" spans="2:4" x14ac:dyDescent="0.25">
      <c r="B22" s="237">
        <v>13</v>
      </c>
      <c r="C22" s="238" t="s">
        <v>207</v>
      </c>
      <c r="D22" s="239">
        <v>4685495.2382681789</v>
      </c>
    </row>
  </sheetData>
  <sheetProtection algorithmName="SHA-512" hashValue="INiGHOIBRfmdjrQC18ud1oGAmKhIO0Wg8NGsmMGjXaVyhS/KfvyBw2EtRtAyAal/R515mfx3VVFuUd38ZxSlog==" saltValue="8YRBXGfyBO2oYjex5tb3m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zoomScaleSheetLayoutView="85" workbookViewId="0">
      <selection activeCell="A2" sqref="A2"/>
    </sheetView>
  </sheetViews>
  <sheetFormatPr defaultColWidth="9.140625" defaultRowHeight="15" x14ac:dyDescent="0.25"/>
  <cols>
    <col min="1" max="1" width="9.140625" style="40"/>
    <col min="2" max="2" width="15.85546875" style="34" customWidth="1"/>
    <col min="3" max="3" width="36.140625" style="37" customWidth="1"/>
    <col min="4" max="5" width="23.5703125" style="34" customWidth="1"/>
    <col min="6" max="16384" width="9.140625" style="34"/>
  </cols>
  <sheetData>
    <row r="1" spans="1:5" ht="15.75" thickBot="1" x14ac:dyDescent="0.3">
      <c r="A1" s="88"/>
    </row>
    <row r="2" spans="1:5" ht="15.75" thickBot="1" x14ac:dyDescent="0.3">
      <c r="B2" s="376" t="s">
        <v>406</v>
      </c>
      <c r="C2" s="377"/>
      <c r="D2" s="377"/>
      <c r="E2" s="378"/>
    </row>
    <row r="3" spans="1:5" x14ac:dyDescent="0.25">
      <c r="B3" s="91" t="s">
        <v>667</v>
      </c>
      <c r="C3" s="36"/>
      <c r="D3" s="116"/>
      <c r="E3" s="116"/>
    </row>
    <row r="4" spans="1:5" x14ac:dyDescent="0.25">
      <c r="B4" s="240"/>
      <c r="C4" s="241"/>
      <c r="D4" s="379" t="s">
        <v>407</v>
      </c>
      <c r="E4" s="380"/>
    </row>
    <row r="5" spans="1:5" x14ac:dyDescent="0.25">
      <c r="B5" s="381"/>
      <c r="C5" s="382"/>
      <c r="D5" s="242" t="s">
        <v>129</v>
      </c>
      <c r="E5" s="242" t="s">
        <v>131</v>
      </c>
    </row>
    <row r="6" spans="1:5" x14ac:dyDescent="0.25">
      <c r="B6" s="383"/>
      <c r="C6" s="384"/>
      <c r="D6" s="243">
        <f>Index!C2</f>
        <v>45473</v>
      </c>
      <c r="E6" s="243">
        <f>EOMONTH(D6,-3)</f>
        <v>45382</v>
      </c>
    </row>
    <row r="7" spans="1:5" x14ac:dyDescent="0.25">
      <c r="B7" s="244" t="s">
        <v>408</v>
      </c>
      <c r="C7" s="245"/>
      <c r="D7" s="246"/>
      <c r="E7" s="246"/>
    </row>
    <row r="8" spans="1:5" ht="42.75" x14ac:dyDescent="0.25">
      <c r="B8" s="247">
        <v>1</v>
      </c>
      <c r="C8" s="248" t="s">
        <v>409</v>
      </c>
      <c r="D8" s="249">
        <v>4531741.10241675</v>
      </c>
      <c r="E8" s="249">
        <v>4959554.7345834402</v>
      </c>
    </row>
    <row r="9" spans="1:5" ht="57" x14ac:dyDescent="0.25">
      <c r="B9" s="250">
        <v>2</v>
      </c>
      <c r="C9" s="248" t="s">
        <v>410</v>
      </c>
      <c r="D9" s="249">
        <v>0</v>
      </c>
      <c r="E9" s="249">
        <v>0</v>
      </c>
    </row>
    <row r="10" spans="1:5" ht="42.75" x14ac:dyDescent="0.25">
      <c r="B10" s="250">
        <v>3</v>
      </c>
      <c r="C10" s="248" t="s">
        <v>411</v>
      </c>
      <c r="D10" s="249">
        <v>-78176.220715380012</v>
      </c>
      <c r="E10" s="249">
        <v>-91091.672352100009</v>
      </c>
    </row>
    <row r="11" spans="1:5" ht="42.75" x14ac:dyDescent="0.25">
      <c r="B11" s="250">
        <v>4</v>
      </c>
      <c r="C11" s="248" t="s">
        <v>412</v>
      </c>
      <c r="D11" s="249">
        <v>0</v>
      </c>
      <c r="E11" s="249">
        <v>0</v>
      </c>
    </row>
    <row r="12" spans="1:5" ht="28.5" x14ac:dyDescent="0.25">
      <c r="B12" s="250">
        <v>5</v>
      </c>
      <c r="C12" s="248" t="s">
        <v>413</v>
      </c>
      <c r="D12" s="249">
        <v>0</v>
      </c>
      <c r="E12" s="249">
        <v>0</v>
      </c>
    </row>
    <row r="13" spans="1:5" ht="28.5" x14ac:dyDescent="0.25">
      <c r="B13" s="247">
        <v>6</v>
      </c>
      <c r="C13" s="251" t="s">
        <v>414</v>
      </c>
      <c r="D13" s="249">
        <v>-15392.19998999</v>
      </c>
      <c r="E13" s="249">
        <v>-15091.983940479999</v>
      </c>
    </row>
    <row r="14" spans="1:5" ht="28.5" x14ac:dyDescent="0.25">
      <c r="B14" s="252">
        <v>7</v>
      </c>
      <c r="C14" s="253" t="s">
        <v>415</v>
      </c>
      <c r="D14" s="249">
        <v>4438172.6817113794</v>
      </c>
      <c r="E14" s="249">
        <v>4853371.0782908602</v>
      </c>
    </row>
    <row r="15" spans="1:5" x14ac:dyDescent="0.25">
      <c r="B15" s="244" t="s">
        <v>416</v>
      </c>
      <c r="C15" s="245"/>
      <c r="D15" s="246"/>
      <c r="E15" s="246"/>
    </row>
    <row r="16" spans="1:5" ht="42.75" x14ac:dyDescent="0.25">
      <c r="B16" s="247">
        <v>8</v>
      </c>
      <c r="C16" s="248" t="s">
        <v>417</v>
      </c>
      <c r="D16" s="249">
        <v>50887.011045250001</v>
      </c>
      <c r="E16" s="249">
        <v>68512.16860597</v>
      </c>
    </row>
    <row r="17" spans="2:5" ht="42.75" x14ac:dyDescent="0.25">
      <c r="B17" s="247" t="s">
        <v>418</v>
      </c>
      <c r="C17" s="254" t="s">
        <v>419</v>
      </c>
      <c r="D17" s="249">
        <v>0</v>
      </c>
      <c r="E17" s="249">
        <v>0</v>
      </c>
    </row>
    <row r="18" spans="2:5" ht="42.75" x14ac:dyDescent="0.25">
      <c r="B18" s="247">
        <v>9</v>
      </c>
      <c r="C18" s="255" t="s">
        <v>420</v>
      </c>
      <c r="D18" s="249">
        <v>57766.873842599998</v>
      </c>
      <c r="E18" s="249">
        <v>60945.138071679998</v>
      </c>
    </row>
    <row r="19" spans="2:5" ht="42.75" x14ac:dyDescent="0.25">
      <c r="B19" s="250" t="s">
        <v>421</v>
      </c>
      <c r="C19" s="254" t="s">
        <v>422</v>
      </c>
      <c r="D19" s="249">
        <v>0</v>
      </c>
      <c r="E19" s="249">
        <v>0</v>
      </c>
    </row>
    <row r="20" spans="2:5" ht="28.5" x14ac:dyDescent="0.25">
      <c r="B20" s="97" t="s">
        <v>423</v>
      </c>
      <c r="C20" s="254" t="s">
        <v>424</v>
      </c>
      <c r="D20" s="249">
        <v>0</v>
      </c>
      <c r="E20" s="249">
        <v>0</v>
      </c>
    </row>
    <row r="21" spans="2:5" ht="28.5" x14ac:dyDescent="0.25">
      <c r="B21" s="250">
        <v>10</v>
      </c>
      <c r="C21" s="256" t="s">
        <v>425</v>
      </c>
      <c r="D21" s="249">
        <v>0</v>
      </c>
      <c r="E21" s="249">
        <v>0</v>
      </c>
    </row>
    <row r="22" spans="2:5" ht="42.75" x14ac:dyDescent="0.25">
      <c r="B22" s="250" t="s">
        <v>426</v>
      </c>
      <c r="C22" s="256" t="s">
        <v>427</v>
      </c>
      <c r="D22" s="249">
        <v>0</v>
      </c>
      <c r="E22" s="249">
        <v>0</v>
      </c>
    </row>
    <row r="23" spans="2:5" ht="42.75" x14ac:dyDescent="0.25">
      <c r="B23" s="250" t="s">
        <v>428</v>
      </c>
      <c r="C23" s="256" t="s">
        <v>429</v>
      </c>
      <c r="D23" s="249">
        <v>0</v>
      </c>
      <c r="E23" s="249">
        <v>0</v>
      </c>
    </row>
    <row r="24" spans="2:5" ht="28.5" x14ac:dyDescent="0.25">
      <c r="B24" s="250">
        <v>11</v>
      </c>
      <c r="C24" s="251" t="s">
        <v>430</v>
      </c>
      <c r="D24" s="249">
        <v>0</v>
      </c>
      <c r="E24" s="249">
        <v>0</v>
      </c>
    </row>
    <row r="25" spans="2:5" ht="42.75" x14ac:dyDescent="0.25">
      <c r="B25" s="250">
        <v>12</v>
      </c>
      <c r="C25" s="251" t="s">
        <v>431</v>
      </c>
      <c r="D25" s="249">
        <v>0</v>
      </c>
      <c r="E25" s="249">
        <v>0</v>
      </c>
    </row>
    <row r="26" spans="2:5" x14ac:dyDescent="0.25">
      <c r="B26" s="257">
        <v>13</v>
      </c>
      <c r="C26" s="258" t="s">
        <v>432</v>
      </c>
      <c r="D26" s="259">
        <v>108653.88488785</v>
      </c>
      <c r="E26" s="259">
        <v>129457.30667764999</v>
      </c>
    </row>
    <row r="27" spans="2:5" x14ac:dyDescent="0.25">
      <c r="B27" s="244" t="s">
        <v>433</v>
      </c>
      <c r="C27" s="245"/>
      <c r="D27" s="246"/>
      <c r="E27" s="246"/>
    </row>
    <row r="28" spans="2:5" ht="42.75" x14ac:dyDescent="0.25">
      <c r="B28" s="247">
        <v>14</v>
      </c>
      <c r="C28" s="248" t="s">
        <v>434</v>
      </c>
      <c r="D28" s="249">
        <v>128555.67432469</v>
      </c>
      <c r="E28" s="249">
        <v>209826.37714639</v>
      </c>
    </row>
    <row r="29" spans="2:5" ht="28.5" x14ac:dyDescent="0.25">
      <c r="B29" s="247">
        <v>15</v>
      </c>
      <c r="C29" s="251" t="s">
        <v>435</v>
      </c>
      <c r="D29" s="249">
        <v>0</v>
      </c>
      <c r="E29" s="249">
        <v>0</v>
      </c>
    </row>
    <row r="30" spans="2:5" ht="28.5" x14ac:dyDescent="0.25">
      <c r="B30" s="247">
        <v>16</v>
      </c>
      <c r="C30" s="251" t="s">
        <v>436</v>
      </c>
      <c r="D30" s="249">
        <v>241.00241832</v>
      </c>
      <c r="E30" s="249">
        <v>0</v>
      </c>
    </row>
    <row r="31" spans="2:5" ht="42.75" x14ac:dyDescent="0.25">
      <c r="B31" s="250" t="s">
        <v>437</v>
      </c>
      <c r="C31" s="248" t="s">
        <v>438</v>
      </c>
      <c r="D31" s="249">
        <v>0</v>
      </c>
      <c r="E31" s="249">
        <v>0</v>
      </c>
    </row>
    <row r="32" spans="2:5" x14ac:dyDescent="0.25">
      <c r="B32" s="250">
        <v>17</v>
      </c>
      <c r="C32" s="251" t="s">
        <v>439</v>
      </c>
      <c r="D32" s="249">
        <v>0</v>
      </c>
      <c r="E32" s="249">
        <v>0</v>
      </c>
    </row>
    <row r="33" spans="2:5" ht="28.5" x14ac:dyDescent="0.25">
      <c r="B33" s="250" t="s">
        <v>440</v>
      </c>
      <c r="C33" s="251" t="s">
        <v>441</v>
      </c>
      <c r="D33" s="249">
        <v>0</v>
      </c>
      <c r="E33" s="249">
        <v>0</v>
      </c>
    </row>
    <row r="34" spans="2:5" ht="28.5" x14ac:dyDescent="0.25">
      <c r="B34" s="257">
        <v>18</v>
      </c>
      <c r="C34" s="260" t="s">
        <v>442</v>
      </c>
      <c r="D34" s="259">
        <v>128796.67674301</v>
      </c>
      <c r="E34" s="259">
        <v>209826.37714639</v>
      </c>
    </row>
    <row r="35" spans="2:5" x14ac:dyDescent="0.25">
      <c r="B35" s="244" t="s">
        <v>443</v>
      </c>
      <c r="C35" s="245"/>
      <c r="D35" s="246"/>
      <c r="E35" s="246"/>
    </row>
    <row r="36" spans="2:5" ht="28.5" x14ac:dyDescent="0.25">
      <c r="B36" s="247">
        <v>19</v>
      </c>
      <c r="C36" s="248" t="s">
        <v>444</v>
      </c>
      <c r="D36" s="249">
        <v>1796768.3060679398</v>
      </c>
      <c r="E36" s="249">
        <v>1786309.8438017101</v>
      </c>
    </row>
    <row r="37" spans="2:5" ht="28.5" x14ac:dyDescent="0.25">
      <c r="B37" s="247">
        <v>20</v>
      </c>
      <c r="C37" s="248" t="s">
        <v>445</v>
      </c>
      <c r="D37" s="249">
        <v>-1532934.4167013799</v>
      </c>
      <c r="E37" s="249">
        <v>-1523406.5399225736</v>
      </c>
    </row>
    <row r="38" spans="2:5" ht="57" x14ac:dyDescent="0.25">
      <c r="B38" s="247">
        <v>21</v>
      </c>
      <c r="C38" s="248" t="s">
        <v>446</v>
      </c>
      <c r="D38" s="249">
        <v>0</v>
      </c>
      <c r="E38" s="249">
        <v>0</v>
      </c>
    </row>
    <row r="39" spans="2:5" x14ac:dyDescent="0.25">
      <c r="B39" s="257">
        <v>22</v>
      </c>
      <c r="C39" s="260" t="s">
        <v>143</v>
      </c>
      <c r="D39" s="259">
        <v>263833.88936655998</v>
      </c>
      <c r="E39" s="259">
        <v>262903.30387913657</v>
      </c>
    </row>
    <row r="40" spans="2:5" x14ac:dyDescent="0.25">
      <c r="B40" s="261" t="s">
        <v>447</v>
      </c>
      <c r="C40" s="262"/>
      <c r="D40" s="263"/>
      <c r="E40" s="246"/>
    </row>
    <row r="41" spans="2:5" ht="42.75" x14ac:dyDescent="0.25">
      <c r="B41" s="247" t="s">
        <v>448</v>
      </c>
      <c r="C41" s="233" t="s">
        <v>660</v>
      </c>
      <c r="D41" s="249">
        <v>-253961.89444062</v>
      </c>
      <c r="E41" s="249">
        <v>-568940.28987427999</v>
      </c>
    </row>
    <row r="42" spans="2:5" ht="42.75" x14ac:dyDescent="0.25">
      <c r="B42" s="247" t="s">
        <v>449</v>
      </c>
      <c r="C42" s="233" t="s">
        <v>450</v>
      </c>
      <c r="D42" s="249">
        <v>0</v>
      </c>
      <c r="E42" s="249">
        <v>0</v>
      </c>
    </row>
    <row r="43" spans="2:5" ht="42.75" x14ac:dyDescent="0.25">
      <c r="B43" s="247" t="s">
        <v>451</v>
      </c>
      <c r="C43" s="254" t="s">
        <v>452</v>
      </c>
      <c r="D43" s="249">
        <v>0</v>
      </c>
      <c r="E43" s="249">
        <v>0</v>
      </c>
    </row>
    <row r="44" spans="2:5" ht="42.75" x14ac:dyDescent="0.25">
      <c r="B44" s="247" t="s">
        <v>453</v>
      </c>
      <c r="C44" s="264" t="s">
        <v>454</v>
      </c>
      <c r="D44" s="249">
        <v>0</v>
      </c>
      <c r="E44" s="249">
        <v>0</v>
      </c>
    </row>
    <row r="45" spans="2:5" ht="42.75" x14ac:dyDescent="0.25">
      <c r="B45" s="247" t="s">
        <v>455</v>
      </c>
      <c r="C45" s="254" t="s">
        <v>456</v>
      </c>
      <c r="D45" s="249">
        <v>0</v>
      </c>
      <c r="E45" s="249">
        <v>0</v>
      </c>
    </row>
    <row r="46" spans="2:5" ht="28.5" x14ac:dyDescent="0.25">
      <c r="B46" s="247" t="s">
        <v>457</v>
      </c>
      <c r="C46" s="254" t="s">
        <v>458</v>
      </c>
      <c r="D46" s="249">
        <v>0</v>
      </c>
      <c r="E46" s="249">
        <v>0</v>
      </c>
    </row>
    <row r="47" spans="2:5" ht="28.5" x14ac:dyDescent="0.25">
      <c r="B47" s="247" t="s">
        <v>459</v>
      </c>
      <c r="C47" s="254" t="s">
        <v>460</v>
      </c>
      <c r="D47" s="249">
        <v>0</v>
      </c>
      <c r="E47" s="249">
        <v>0</v>
      </c>
    </row>
    <row r="48" spans="2:5" ht="42.75" x14ac:dyDescent="0.25">
      <c r="B48" s="247" t="s">
        <v>461</v>
      </c>
      <c r="C48" s="264" t="s">
        <v>462</v>
      </c>
      <c r="D48" s="249">
        <v>0</v>
      </c>
      <c r="E48" s="249">
        <v>0</v>
      </c>
    </row>
    <row r="49" spans="2:5" ht="42.75" x14ac:dyDescent="0.25">
      <c r="B49" s="247" t="s">
        <v>463</v>
      </c>
      <c r="C49" s="264" t="s">
        <v>464</v>
      </c>
      <c r="D49" s="249">
        <v>0</v>
      </c>
      <c r="E49" s="249">
        <v>0</v>
      </c>
    </row>
    <row r="50" spans="2:5" ht="28.5" x14ac:dyDescent="0.25">
      <c r="B50" s="247" t="s">
        <v>465</v>
      </c>
      <c r="C50" s="254" t="s">
        <v>466</v>
      </c>
      <c r="D50" s="249">
        <v>0</v>
      </c>
      <c r="E50" s="249">
        <v>0</v>
      </c>
    </row>
    <row r="51" spans="2:5" x14ac:dyDescent="0.25">
      <c r="B51" s="257" t="s">
        <v>467</v>
      </c>
      <c r="C51" s="265" t="s">
        <v>468</v>
      </c>
      <c r="D51" s="259">
        <v>-253961.89444062</v>
      </c>
      <c r="E51" s="259">
        <v>-568940.28987427999</v>
      </c>
    </row>
    <row r="52" spans="2:5" x14ac:dyDescent="0.25">
      <c r="B52" s="244" t="s">
        <v>469</v>
      </c>
      <c r="C52" s="245"/>
      <c r="D52" s="246"/>
      <c r="E52" s="246"/>
    </row>
    <row r="53" spans="2:5" x14ac:dyDescent="0.25">
      <c r="B53" s="247">
        <v>23</v>
      </c>
      <c r="C53" s="266" t="s">
        <v>101</v>
      </c>
      <c r="D53" s="249">
        <v>373488.26494020002</v>
      </c>
      <c r="E53" s="249">
        <v>372597.45079208002</v>
      </c>
    </row>
    <row r="54" spans="2:5" x14ac:dyDescent="0.25">
      <c r="B54" s="257">
        <v>24</v>
      </c>
      <c r="C54" s="267" t="s">
        <v>207</v>
      </c>
      <c r="D54" s="259">
        <v>4685495.2382681789</v>
      </c>
      <c r="E54" s="259">
        <v>4886617.7761197565</v>
      </c>
    </row>
    <row r="55" spans="2:5" x14ac:dyDescent="0.25">
      <c r="B55" s="244" t="s">
        <v>206</v>
      </c>
      <c r="C55" s="245"/>
      <c r="D55" s="246"/>
      <c r="E55" s="246"/>
    </row>
    <row r="56" spans="2:5" x14ac:dyDescent="0.25">
      <c r="B56" s="247">
        <v>25</v>
      </c>
      <c r="C56" s="268" t="s">
        <v>206</v>
      </c>
      <c r="D56" s="269">
        <v>7.9711587771935558E-2</v>
      </c>
      <c r="E56" s="269">
        <v>7.6248535871357409E-2</v>
      </c>
    </row>
    <row r="57" spans="2:5" ht="42.75" x14ac:dyDescent="0.25">
      <c r="B57" s="97" t="s">
        <v>470</v>
      </c>
      <c r="C57" s="233" t="s">
        <v>471</v>
      </c>
      <c r="D57" s="269">
        <v>7.9711587771935558E-2</v>
      </c>
      <c r="E57" s="269">
        <v>7.6248535871357409E-2</v>
      </c>
    </row>
    <row r="58" spans="2:5" ht="42.75" x14ac:dyDescent="0.25">
      <c r="B58" s="247" t="s">
        <v>472</v>
      </c>
      <c r="C58" s="248" t="s">
        <v>473</v>
      </c>
      <c r="D58" s="269">
        <v>7.9711587771935558E-2</v>
      </c>
      <c r="E58" s="269">
        <v>7.6248535871357409E-2</v>
      </c>
    </row>
    <row r="59" spans="2:5" ht="28.5" x14ac:dyDescent="0.25">
      <c r="B59" s="247">
        <v>26</v>
      </c>
      <c r="C59" s="233" t="s">
        <v>474</v>
      </c>
      <c r="D59" s="270">
        <v>0.03</v>
      </c>
      <c r="E59" s="270">
        <v>0.03</v>
      </c>
    </row>
    <row r="60" spans="2:5" ht="42.75" x14ac:dyDescent="0.25">
      <c r="B60" s="247" t="s">
        <v>475</v>
      </c>
      <c r="C60" s="233" t="s">
        <v>211</v>
      </c>
      <c r="D60" s="270">
        <v>0</v>
      </c>
      <c r="E60" s="270">
        <v>0</v>
      </c>
    </row>
    <row r="61" spans="2:5" ht="28.5" x14ac:dyDescent="0.25">
      <c r="B61" s="247" t="s">
        <v>476</v>
      </c>
      <c r="C61" s="233" t="s">
        <v>187</v>
      </c>
      <c r="D61" s="270">
        <v>0</v>
      </c>
      <c r="E61" s="270">
        <v>0</v>
      </c>
    </row>
    <row r="62" spans="2:5" x14ac:dyDescent="0.25">
      <c r="B62" s="97">
        <v>27</v>
      </c>
      <c r="C62" s="233" t="s">
        <v>217</v>
      </c>
      <c r="D62" s="270">
        <v>0</v>
      </c>
      <c r="E62" s="270">
        <v>0</v>
      </c>
    </row>
    <row r="63" spans="2:5" x14ac:dyDescent="0.25">
      <c r="B63" s="247" t="s">
        <v>477</v>
      </c>
      <c r="C63" s="233" t="s">
        <v>478</v>
      </c>
      <c r="D63" s="270">
        <v>0.03</v>
      </c>
      <c r="E63" s="270">
        <v>0.03</v>
      </c>
    </row>
    <row r="64" spans="2:5" x14ac:dyDescent="0.25">
      <c r="B64" s="261" t="s">
        <v>479</v>
      </c>
      <c r="C64" s="262"/>
      <c r="D64" s="263"/>
      <c r="E64" s="246"/>
    </row>
    <row r="65" spans="2:5" ht="28.5" x14ac:dyDescent="0.25">
      <c r="B65" s="250" t="s">
        <v>480</v>
      </c>
      <c r="C65" s="251" t="s">
        <v>481</v>
      </c>
      <c r="D65" s="271">
        <v>0</v>
      </c>
      <c r="E65" s="272">
        <v>0</v>
      </c>
    </row>
    <row r="66" spans="2:5" x14ac:dyDescent="0.25">
      <c r="B66" s="273" t="s">
        <v>482</v>
      </c>
      <c r="C66" s="274"/>
      <c r="D66" s="274"/>
      <c r="E66" s="275"/>
    </row>
    <row r="67" spans="2:5" ht="71.25" x14ac:dyDescent="0.25">
      <c r="B67" s="97">
        <v>28</v>
      </c>
      <c r="C67" s="233" t="s">
        <v>483</v>
      </c>
      <c r="D67" s="271">
        <v>0</v>
      </c>
      <c r="E67" s="271">
        <v>0</v>
      </c>
    </row>
    <row r="68" spans="2:5" ht="71.25" x14ac:dyDescent="0.25">
      <c r="B68" s="97">
        <v>29</v>
      </c>
      <c r="C68" s="233" t="s">
        <v>484</v>
      </c>
      <c r="D68" s="276">
        <v>128555.67432469</v>
      </c>
      <c r="E68" s="276">
        <v>209826.37714639</v>
      </c>
    </row>
    <row r="69" spans="2:5" ht="114" x14ac:dyDescent="0.25">
      <c r="B69" s="97">
        <v>30</v>
      </c>
      <c r="C69" s="233" t="s">
        <v>485</v>
      </c>
      <c r="D69" s="236">
        <v>4556939.5639434885</v>
      </c>
      <c r="E69" s="236">
        <v>4676791.3989733662</v>
      </c>
    </row>
    <row r="70" spans="2:5" ht="114" x14ac:dyDescent="0.25">
      <c r="B70" s="97" t="s">
        <v>486</v>
      </c>
      <c r="C70" s="233" t="s">
        <v>487</v>
      </c>
      <c r="D70" s="277">
        <v>4556939.5639434885</v>
      </c>
      <c r="E70" s="277">
        <v>4676791.3989733662</v>
      </c>
    </row>
    <row r="71" spans="2:5" ht="114" x14ac:dyDescent="0.25">
      <c r="B71" s="97">
        <v>31</v>
      </c>
      <c r="C71" s="233" t="s">
        <v>488</v>
      </c>
      <c r="D71" s="270">
        <v>8.1960328790709358E-2</v>
      </c>
      <c r="E71" s="270">
        <v>7.9669461176710032E-2</v>
      </c>
    </row>
    <row r="72" spans="2:5" ht="114" x14ac:dyDescent="0.25">
      <c r="B72" s="97" t="s">
        <v>489</v>
      </c>
      <c r="C72" s="233" t="s">
        <v>490</v>
      </c>
      <c r="D72" s="270">
        <v>8.1960328790709358E-2</v>
      </c>
      <c r="E72" s="270">
        <v>7.9669461176710032E-2</v>
      </c>
    </row>
  </sheetData>
  <sheetProtection algorithmName="SHA-512" hashValue="b164Ql+q6O2Fb/YSbpvSsoSWA++zvdyCHuvrZHwNLk2JZ98JU7dAjH46jUSs6k94iVfbG30biF+fV0AlX9/zdA==" saltValue="xCZdX+IB9yPY77cZYUtrX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rowBreaks count="3" manualBreakCount="3">
    <brk id="26" min="1" max="4" man="1"/>
    <brk id="43" min="1" max="4" man="1"/>
    <brk id="65"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topLeftCell="A3" zoomScale="115" zoomScaleNormal="115" workbookViewId="0">
      <selection sqref="A1:D19"/>
    </sheetView>
  </sheetViews>
  <sheetFormatPr defaultColWidth="9.140625" defaultRowHeight="15" x14ac:dyDescent="0.25"/>
  <cols>
    <col min="1" max="1" width="9.140625" style="40"/>
    <col min="2" max="2" width="11.85546875" style="39" customWidth="1"/>
    <col min="3" max="3" width="41.140625" style="278" customWidth="1"/>
    <col min="4" max="4" width="16.5703125" style="39" bestFit="1" customWidth="1"/>
    <col min="5" max="16384" width="9.140625" style="34"/>
  </cols>
  <sheetData>
    <row r="1" spans="1:4" ht="15.75" thickBot="1" x14ac:dyDescent="0.3">
      <c r="A1" s="88"/>
    </row>
    <row r="2" spans="1:4" ht="29.25" customHeight="1" thickBot="1" x14ac:dyDescent="0.3">
      <c r="B2" s="376" t="s">
        <v>491</v>
      </c>
      <c r="C2" s="377"/>
      <c r="D2" s="377"/>
    </row>
    <row r="3" spans="1:4" x14ac:dyDescent="0.25">
      <c r="B3" s="91" t="s">
        <v>666</v>
      </c>
    </row>
    <row r="6" spans="1:4" x14ac:dyDescent="0.25">
      <c r="B6" s="279"/>
      <c r="C6" s="280"/>
      <c r="D6" s="281" t="s">
        <v>129</v>
      </c>
    </row>
    <row r="7" spans="1:4" ht="40.5" customHeight="1" x14ac:dyDescent="0.25">
      <c r="B7" s="282"/>
      <c r="C7" s="283"/>
      <c r="D7" s="284" t="s">
        <v>407</v>
      </c>
    </row>
    <row r="8" spans="1:4" ht="42.75" x14ac:dyDescent="0.25">
      <c r="A8" s="40" t="s">
        <v>536</v>
      </c>
      <c r="B8" s="285" t="s">
        <v>492</v>
      </c>
      <c r="C8" s="286" t="s">
        <v>493</v>
      </c>
      <c r="D8" s="287">
        <v>4277779.2079761298</v>
      </c>
    </row>
    <row r="9" spans="1:4" x14ac:dyDescent="0.25">
      <c r="A9" s="40" t="s">
        <v>671</v>
      </c>
      <c r="B9" s="288" t="s">
        <v>494</v>
      </c>
      <c r="C9" s="289" t="s">
        <v>495</v>
      </c>
      <c r="D9" s="287">
        <v>0</v>
      </c>
    </row>
    <row r="10" spans="1:4" x14ac:dyDescent="0.25">
      <c r="A10" s="40" t="s">
        <v>536</v>
      </c>
      <c r="B10" s="288" t="s">
        <v>496</v>
      </c>
      <c r="C10" s="289" t="s">
        <v>497</v>
      </c>
      <c r="D10" s="287">
        <v>4277779.2079761298</v>
      </c>
    </row>
    <row r="11" spans="1:4" x14ac:dyDescent="0.25">
      <c r="A11" s="40" t="s">
        <v>672</v>
      </c>
      <c r="B11" s="288" t="s">
        <v>498</v>
      </c>
      <c r="C11" s="289" t="s">
        <v>145</v>
      </c>
      <c r="D11" s="287">
        <v>100120.26411478</v>
      </c>
    </row>
    <row r="12" spans="1:4" x14ac:dyDescent="0.25">
      <c r="A12" s="40" t="s">
        <v>673</v>
      </c>
      <c r="B12" s="288" t="s">
        <v>499</v>
      </c>
      <c r="C12" s="289" t="s">
        <v>500</v>
      </c>
      <c r="D12" s="287">
        <v>1679741.5020010502</v>
      </c>
    </row>
    <row r="13" spans="1:4" ht="42.75" x14ac:dyDescent="0.25">
      <c r="A13" s="40" t="s">
        <v>674</v>
      </c>
      <c r="B13" s="288" t="s">
        <v>501</v>
      </c>
      <c r="C13" s="289" t="s">
        <v>661</v>
      </c>
      <c r="D13" s="287">
        <v>22906.47375804</v>
      </c>
    </row>
    <row r="14" spans="1:4" x14ac:dyDescent="0.25">
      <c r="A14" s="40" t="s">
        <v>675</v>
      </c>
      <c r="B14" s="288" t="s">
        <v>502</v>
      </c>
      <c r="C14" s="289" t="s">
        <v>141</v>
      </c>
      <c r="D14" s="287">
        <v>170481.64565650001</v>
      </c>
    </row>
    <row r="15" spans="1:4" ht="28.5" x14ac:dyDescent="0.25">
      <c r="A15" s="40" t="s">
        <v>676</v>
      </c>
      <c r="B15" s="288" t="s">
        <v>503</v>
      </c>
      <c r="C15" s="289" t="s">
        <v>504</v>
      </c>
      <c r="D15" s="287">
        <v>451571.36867560999</v>
      </c>
    </row>
    <row r="16" spans="1:4" x14ac:dyDescent="0.25">
      <c r="A16" s="40" t="s">
        <v>677</v>
      </c>
      <c r="B16" s="288" t="s">
        <v>505</v>
      </c>
      <c r="C16" s="289" t="s">
        <v>506</v>
      </c>
      <c r="D16" s="287">
        <v>192591.42882150001</v>
      </c>
    </row>
    <row r="17" spans="1:4" x14ac:dyDescent="0.25">
      <c r="A17" s="40" t="s">
        <v>678</v>
      </c>
      <c r="B17" s="288" t="s">
        <v>507</v>
      </c>
      <c r="C17" s="290" t="s">
        <v>142</v>
      </c>
      <c r="D17" s="287">
        <v>1522926.7196168702</v>
      </c>
    </row>
    <row r="18" spans="1:4" x14ac:dyDescent="0.25">
      <c r="A18" s="40" t="s">
        <v>679</v>
      </c>
      <c r="B18" s="288" t="s">
        <v>508</v>
      </c>
      <c r="C18" s="289" t="s">
        <v>144</v>
      </c>
      <c r="D18" s="287">
        <v>21139.87474118</v>
      </c>
    </row>
    <row r="19" spans="1:4" ht="28.5" x14ac:dyDescent="0.25">
      <c r="A19" s="40" t="s">
        <v>680</v>
      </c>
      <c r="B19" s="288" t="s">
        <v>509</v>
      </c>
      <c r="C19" s="289" t="s">
        <v>510</v>
      </c>
      <c r="D19" s="287">
        <v>116299.93059059999</v>
      </c>
    </row>
  </sheetData>
  <sheetProtection algorithmName="SHA-512" hashValue="AIbq3I+7+3qmULZkVmNdh7f3sEi/Shnbm9+3AX2ZECirphsHIE7WXRWqzWeaA7lFrOM/PJsVDw8vQfmlCgyxMg==" saltValue="qD5Vq4d5a3fF2vWv+DobT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A2" sqref="A2"/>
    </sheetView>
  </sheetViews>
  <sheetFormatPr defaultColWidth="9.140625"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337" t="s">
        <v>232</v>
      </c>
      <c r="C2" s="338"/>
      <c r="D2" s="338"/>
      <c r="E2" s="338"/>
      <c r="F2" s="338"/>
      <c r="G2" s="338"/>
      <c r="H2" s="339"/>
      <c r="I2" s="116"/>
      <c r="J2" s="116"/>
      <c r="K2" s="116"/>
    </row>
    <row r="3" spans="2:11" x14ac:dyDescent="0.25">
      <c r="B3" s="91" t="s">
        <v>668</v>
      </c>
      <c r="C3" s="116"/>
      <c r="D3" s="116"/>
      <c r="E3" s="116"/>
      <c r="F3" s="116"/>
      <c r="G3" s="118"/>
      <c r="H3" s="119" t="str">
        <f>MID(H11,21,4)</f>
        <v/>
      </c>
      <c r="I3" s="119" t="str">
        <f>MID(I11,21,4)</f>
        <v/>
      </c>
      <c r="J3" s="119" t="str">
        <f>MID(J11,21,4)</f>
        <v/>
      </c>
      <c r="K3" s="119" t="str">
        <f>MID(K11,21,4)</f>
        <v/>
      </c>
    </row>
    <row r="4" spans="2:11" x14ac:dyDescent="0.25">
      <c r="B4" s="317" t="s">
        <v>658</v>
      </c>
      <c r="C4" s="318"/>
      <c r="D4" s="39"/>
      <c r="E4" s="39"/>
      <c r="F4" s="39"/>
      <c r="G4" s="118"/>
      <c r="H4" s="119"/>
      <c r="I4" s="119"/>
      <c r="J4" s="119"/>
      <c r="K4" s="119"/>
    </row>
    <row r="5" spans="2:11" ht="15.75" thickBot="1" x14ac:dyDescent="0.3">
      <c r="B5" s="39"/>
      <c r="C5" s="120"/>
      <c r="D5" s="39"/>
      <c r="E5" s="39"/>
      <c r="F5" s="39"/>
      <c r="G5" s="39"/>
      <c r="H5" s="39"/>
      <c r="I5" s="39"/>
      <c r="J5" s="39"/>
      <c r="K5" s="39"/>
    </row>
    <row r="6" spans="2:11" ht="15.75" thickBot="1" x14ac:dyDescent="0.3">
      <c r="B6" s="117"/>
      <c r="C6" s="39"/>
      <c r="D6" s="121" t="s">
        <v>129</v>
      </c>
      <c r="E6" s="121" t="s">
        <v>131</v>
      </c>
      <c r="F6" s="121" t="s">
        <v>130</v>
      </c>
      <c r="G6" s="121" t="s">
        <v>132</v>
      </c>
      <c r="H6" s="121" t="s">
        <v>133</v>
      </c>
      <c r="I6" s="121" t="s">
        <v>134</v>
      </c>
      <c r="J6" s="121" t="s">
        <v>135</v>
      </c>
      <c r="K6" s="121" t="s">
        <v>136</v>
      </c>
    </row>
    <row r="7" spans="2:11" ht="15.75" thickBot="1" x14ac:dyDescent="0.3">
      <c r="B7" s="39"/>
      <c r="C7" s="39"/>
      <c r="D7" s="399" t="s">
        <v>233</v>
      </c>
      <c r="E7" s="399"/>
      <c r="F7" s="399"/>
      <c r="G7" s="399"/>
      <c r="H7" s="399" t="s">
        <v>234</v>
      </c>
      <c r="I7" s="399"/>
      <c r="J7" s="399"/>
      <c r="K7" s="399"/>
    </row>
    <row r="8" spans="2:11" ht="15.75" thickBot="1" x14ac:dyDescent="0.3">
      <c r="B8" s="122" t="s">
        <v>235</v>
      </c>
      <c r="C8" s="123" t="s">
        <v>236</v>
      </c>
      <c r="D8" s="124">
        <f>Index!$C$2</f>
        <v>45473</v>
      </c>
      <c r="E8" s="125">
        <f>EOMONTH(D8,-3)</f>
        <v>45382</v>
      </c>
      <c r="F8" s="125">
        <f t="shared" ref="F8:G8" si="0">EOMONTH(E8,-3)</f>
        <v>45291</v>
      </c>
      <c r="G8" s="125">
        <f t="shared" si="0"/>
        <v>45199</v>
      </c>
      <c r="H8" s="124">
        <f>Index!$C$2</f>
        <v>45473</v>
      </c>
      <c r="I8" s="125">
        <f>EOMONTH(H8,-3)</f>
        <v>45382</v>
      </c>
      <c r="J8" s="125">
        <f t="shared" ref="J8:K8" si="1">EOMONTH(I8,-3)</f>
        <v>45291</v>
      </c>
      <c r="K8" s="330">
        <f t="shared" si="1"/>
        <v>45199</v>
      </c>
    </row>
    <row r="9" spans="2:11" ht="29.25" thickBot="1" x14ac:dyDescent="0.3">
      <c r="B9" s="122" t="s">
        <v>237</v>
      </c>
      <c r="C9" s="123" t="s">
        <v>238</v>
      </c>
      <c r="D9" s="126"/>
      <c r="E9" s="127"/>
      <c r="F9" s="127"/>
      <c r="G9" s="127"/>
      <c r="H9" s="127"/>
      <c r="I9" s="127"/>
      <c r="J9" s="127"/>
      <c r="K9" s="331"/>
    </row>
    <row r="10" spans="2:11" ht="15.75" thickBot="1" x14ac:dyDescent="0.3">
      <c r="B10" s="400" t="s">
        <v>239</v>
      </c>
      <c r="C10" s="401"/>
      <c r="D10" s="402"/>
      <c r="E10" s="402"/>
      <c r="F10" s="402"/>
      <c r="G10" s="402"/>
      <c r="H10" s="402"/>
      <c r="I10" s="402"/>
      <c r="J10" s="402"/>
      <c r="K10" s="403"/>
    </row>
    <row r="11" spans="2:11" ht="57.75" thickBot="1" x14ac:dyDescent="0.3">
      <c r="B11" s="128">
        <v>1</v>
      </c>
      <c r="C11" s="129" t="s">
        <v>240</v>
      </c>
      <c r="D11" s="404"/>
      <c r="E11" s="405"/>
      <c r="F11" s="405"/>
      <c r="G11" s="406"/>
      <c r="H11" s="107">
        <v>1745942.5975722633</v>
      </c>
      <c r="I11" s="107">
        <v>1834207.2945727201</v>
      </c>
      <c r="J11" s="107">
        <v>1696291.5530760998</v>
      </c>
      <c r="K11" s="332">
        <v>1361300.2528895866</v>
      </c>
    </row>
    <row r="12" spans="2:11" ht="15.75" thickBot="1" x14ac:dyDescent="0.3">
      <c r="B12" s="407" t="s">
        <v>241</v>
      </c>
      <c r="C12" s="408"/>
      <c r="D12" s="324"/>
      <c r="E12" s="324"/>
      <c r="F12" s="324"/>
      <c r="G12" s="324"/>
      <c r="H12" s="324"/>
      <c r="I12" s="324"/>
      <c r="J12" s="324"/>
      <c r="K12" s="325"/>
    </row>
    <row r="13" spans="2:11" ht="43.5" thickBot="1" x14ac:dyDescent="0.3">
      <c r="B13" s="128">
        <v>2</v>
      </c>
      <c r="C13" s="129" t="s">
        <v>242</v>
      </c>
      <c r="D13" s="130">
        <v>988237.94470259338</v>
      </c>
      <c r="E13" s="130">
        <v>971778.38374949328</v>
      </c>
      <c r="F13" s="130">
        <v>943210.43984244659</v>
      </c>
      <c r="G13" s="130">
        <v>937310.57463003322</v>
      </c>
      <c r="H13" s="130">
        <v>72880.052542083329</v>
      </c>
      <c r="I13" s="130">
        <v>71091.031113166668</v>
      </c>
      <c r="J13" s="130">
        <v>69670.824644313339</v>
      </c>
      <c r="K13" s="130">
        <v>68819.04939285334</v>
      </c>
    </row>
    <row r="14" spans="2:11" ht="15.75" thickBot="1" x14ac:dyDescent="0.3">
      <c r="B14" s="128">
        <v>3</v>
      </c>
      <c r="C14" s="322" t="s">
        <v>243</v>
      </c>
      <c r="D14" s="130">
        <v>609603.36063300329</v>
      </c>
      <c r="E14" s="130">
        <v>596875.88633110665</v>
      </c>
      <c r="F14" s="130">
        <v>562475.89249602007</v>
      </c>
      <c r="G14" s="130">
        <v>558369.16598942329</v>
      </c>
      <c r="H14" s="130">
        <v>30480.168031649999</v>
      </c>
      <c r="I14" s="130">
        <v>29843.794316553336</v>
      </c>
      <c r="J14" s="130">
        <v>28123.794624799997</v>
      </c>
      <c r="K14" s="130">
        <v>27918.458299469999</v>
      </c>
    </row>
    <row r="15" spans="2:11" ht="15.75" thickBot="1" x14ac:dyDescent="0.3">
      <c r="B15" s="128">
        <v>4</v>
      </c>
      <c r="C15" s="322" t="s">
        <v>244</v>
      </c>
      <c r="D15" s="130">
        <v>348716.04584194004</v>
      </c>
      <c r="E15" s="130">
        <v>343257.84458154335</v>
      </c>
      <c r="F15" s="130">
        <v>347643.40090775001</v>
      </c>
      <c r="G15" s="130">
        <v>343963.0973445733</v>
      </c>
      <c r="H15" s="130">
        <v>42399.88451043333</v>
      </c>
      <c r="I15" s="130">
        <v>41247.236796613339</v>
      </c>
      <c r="J15" s="130">
        <v>41547.030019513339</v>
      </c>
      <c r="K15" s="130">
        <v>40900.591093383329</v>
      </c>
    </row>
    <row r="16" spans="2:11" ht="15.75" thickBot="1" x14ac:dyDescent="0.3">
      <c r="B16" s="128">
        <v>5</v>
      </c>
      <c r="C16" s="129" t="s">
        <v>245</v>
      </c>
      <c r="D16" s="130">
        <v>2014952.6670450368</v>
      </c>
      <c r="E16" s="130">
        <v>2189008.0849226499</v>
      </c>
      <c r="F16" s="130">
        <v>2106668.0456427368</v>
      </c>
      <c r="G16" s="130">
        <v>1897811.7123915667</v>
      </c>
      <c r="H16" s="130">
        <v>983629.91442519007</v>
      </c>
      <c r="I16" s="130">
        <v>1071517.33442522</v>
      </c>
      <c r="J16" s="130">
        <v>1050944.57286185</v>
      </c>
      <c r="K16" s="130">
        <v>929643.6750927734</v>
      </c>
    </row>
    <row r="17" spans="2:11" ht="43.5" thickBot="1" x14ac:dyDescent="0.3">
      <c r="B17" s="128">
        <v>6</v>
      </c>
      <c r="C17" s="131" t="s">
        <v>246</v>
      </c>
      <c r="D17" s="130">
        <v>403327.80994946661</v>
      </c>
      <c r="E17" s="130">
        <v>423318.90750710334</v>
      </c>
      <c r="F17" s="130">
        <v>61684.422360769997</v>
      </c>
      <c r="G17" s="130">
        <v>47530.896625116671</v>
      </c>
      <c r="H17" s="130">
        <v>100831.95248737</v>
      </c>
      <c r="I17" s="130">
        <v>105829.72687677667</v>
      </c>
      <c r="J17" s="130">
        <v>15421.105590193334</v>
      </c>
      <c r="K17" s="130">
        <v>11882.724156279999</v>
      </c>
    </row>
    <row r="18" spans="2:11" ht="29.25" thickBot="1" x14ac:dyDescent="0.3">
      <c r="B18" s="132">
        <v>7</v>
      </c>
      <c r="C18" s="323" t="s">
        <v>247</v>
      </c>
      <c r="D18" s="130">
        <v>1609506.28784047</v>
      </c>
      <c r="E18" s="130">
        <v>1764476.1896456133</v>
      </c>
      <c r="F18" s="130">
        <v>2043346.2925503235</v>
      </c>
      <c r="G18" s="130">
        <v>1849430.7297024701</v>
      </c>
      <c r="H18" s="130">
        <v>880679.39268272009</v>
      </c>
      <c r="I18" s="130">
        <v>964474.61977851007</v>
      </c>
      <c r="J18" s="130">
        <v>1033886.1365400134</v>
      </c>
      <c r="K18" s="130">
        <v>916910.86487251334</v>
      </c>
    </row>
    <row r="19" spans="2:11" ht="15.75" thickBot="1" x14ac:dyDescent="0.3">
      <c r="B19" s="133">
        <v>8</v>
      </c>
      <c r="C19" s="323" t="s">
        <v>248</v>
      </c>
      <c r="D19" s="130">
        <v>2118.5692551000002</v>
      </c>
      <c r="E19" s="130">
        <v>1212.9877699333333</v>
      </c>
      <c r="F19" s="130">
        <v>1637.3307316433334</v>
      </c>
      <c r="G19" s="130">
        <v>850.08606398000006</v>
      </c>
      <c r="H19" s="130">
        <v>2118.5692551000002</v>
      </c>
      <c r="I19" s="130">
        <v>1212.9877699333333</v>
      </c>
      <c r="J19" s="130">
        <v>1637.3307316433334</v>
      </c>
      <c r="K19" s="130">
        <v>850.08606398000006</v>
      </c>
    </row>
    <row r="20" spans="2:11" ht="15.75" thickBot="1" x14ac:dyDescent="0.3">
      <c r="B20" s="133">
        <v>9</v>
      </c>
      <c r="C20" s="323" t="s">
        <v>249</v>
      </c>
      <c r="D20" s="134"/>
      <c r="E20" s="134"/>
      <c r="F20" s="134"/>
      <c r="G20" s="134"/>
      <c r="H20" s="135">
        <v>0</v>
      </c>
      <c r="I20" s="135">
        <v>0</v>
      </c>
      <c r="J20" s="135">
        <v>0</v>
      </c>
      <c r="K20" s="333">
        <v>0</v>
      </c>
    </row>
    <row r="21" spans="2:11" ht="15.75" thickBot="1" x14ac:dyDescent="0.3">
      <c r="B21" s="128">
        <v>10</v>
      </c>
      <c r="C21" s="129" t="s">
        <v>250</v>
      </c>
      <c r="D21" s="130">
        <v>1221383.8412110067</v>
      </c>
      <c r="E21" s="130">
        <v>1150792.38976325</v>
      </c>
      <c r="F21" s="130">
        <v>998531.05176123988</v>
      </c>
      <c r="G21" s="130">
        <v>1020583.4451640798</v>
      </c>
      <c r="H21" s="130">
        <v>647638.71129429666</v>
      </c>
      <c r="I21" s="130">
        <v>556726.41933029995</v>
      </c>
      <c r="J21" s="130">
        <v>424691.68214810337</v>
      </c>
      <c r="K21" s="130">
        <v>426077.90931995999</v>
      </c>
    </row>
    <row r="22" spans="2:11" ht="43.5" thickBot="1" x14ac:dyDescent="0.3">
      <c r="B22" s="128">
        <v>11</v>
      </c>
      <c r="C22" s="322" t="s">
        <v>251</v>
      </c>
      <c r="D22" s="130">
        <v>522979.28953291668</v>
      </c>
      <c r="E22" s="130">
        <v>449193.88702417002</v>
      </c>
      <c r="F22" s="130">
        <v>315988.71086435328</v>
      </c>
      <c r="G22" s="130">
        <v>320739.88683051994</v>
      </c>
      <c r="H22" s="130">
        <v>522979.28953291668</v>
      </c>
      <c r="I22" s="130">
        <v>449193.88702417002</v>
      </c>
      <c r="J22" s="130">
        <v>315988.71086435328</v>
      </c>
      <c r="K22" s="130">
        <v>320739.88683051994</v>
      </c>
    </row>
    <row r="23" spans="2:11" ht="29.25" thickBot="1" x14ac:dyDescent="0.3">
      <c r="B23" s="128">
        <v>12</v>
      </c>
      <c r="C23" s="322" t="s">
        <v>252</v>
      </c>
      <c r="D23" s="321">
        <v>0</v>
      </c>
      <c r="E23" s="321">
        <v>0</v>
      </c>
      <c r="F23" s="321">
        <v>0</v>
      </c>
      <c r="G23" s="321">
        <v>0</v>
      </c>
      <c r="H23" s="321">
        <v>0</v>
      </c>
      <c r="I23" s="321">
        <v>0</v>
      </c>
      <c r="J23" s="321">
        <v>0</v>
      </c>
      <c r="K23" s="321">
        <v>0</v>
      </c>
    </row>
    <row r="24" spans="2:11" ht="15.75" thickBot="1" x14ac:dyDescent="0.3">
      <c r="B24" s="128">
        <v>13</v>
      </c>
      <c r="C24" s="322" t="s">
        <v>253</v>
      </c>
      <c r="D24" s="130">
        <v>698404.55167809001</v>
      </c>
      <c r="E24" s="130">
        <v>701598.50273907988</v>
      </c>
      <c r="F24" s="130">
        <v>682542.34089688677</v>
      </c>
      <c r="G24" s="130">
        <v>699843.55833355989</v>
      </c>
      <c r="H24" s="130">
        <v>124659.42176138</v>
      </c>
      <c r="I24" s="130">
        <v>107532.53230613</v>
      </c>
      <c r="J24" s="130">
        <v>108702.97128375</v>
      </c>
      <c r="K24" s="130">
        <v>105338.02248944</v>
      </c>
    </row>
    <row r="25" spans="2:11" ht="29.25" thickBot="1" x14ac:dyDescent="0.3">
      <c r="B25" s="128">
        <v>14</v>
      </c>
      <c r="C25" s="129" t="s">
        <v>254</v>
      </c>
      <c r="D25" s="130">
        <v>45381.612308143332</v>
      </c>
      <c r="E25" s="130">
        <v>41122.801299999999</v>
      </c>
      <c r="F25" s="130">
        <v>34815.20182261333</v>
      </c>
      <c r="G25" s="130">
        <v>53727.379996356656</v>
      </c>
      <c r="H25" s="130">
        <v>45381.612308143332</v>
      </c>
      <c r="I25" s="130">
        <v>41122.801299999999</v>
      </c>
      <c r="J25" s="130">
        <v>34815.20182261333</v>
      </c>
      <c r="K25" s="130">
        <v>53727.379996356656</v>
      </c>
    </row>
    <row r="26" spans="2:11" ht="29.25" thickBot="1" x14ac:dyDescent="0.3">
      <c r="B26" s="128">
        <v>15</v>
      </c>
      <c r="C26" s="129" t="s">
        <v>255</v>
      </c>
      <c r="D26" s="130">
        <v>908577.34001611324</v>
      </c>
      <c r="E26" s="130">
        <v>884900.08677369007</v>
      </c>
      <c r="F26" s="130">
        <v>918143.24322231673</v>
      </c>
      <c r="G26" s="130">
        <v>937688.17927957326</v>
      </c>
      <c r="H26" s="130">
        <v>34324.519994916664</v>
      </c>
      <c r="I26" s="130">
        <v>33005.722503066667</v>
      </c>
      <c r="J26" s="130">
        <v>26193.496323726664</v>
      </c>
      <c r="K26" s="130">
        <v>15983.943501740001</v>
      </c>
    </row>
    <row r="27" spans="2:11" ht="15.75" thickBot="1" x14ac:dyDescent="0.3">
      <c r="B27" s="136">
        <v>16</v>
      </c>
      <c r="C27" s="137" t="s">
        <v>256</v>
      </c>
      <c r="D27" s="138"/>
      <c r="E27" s="138"/>
      <c r="F27" s="138"/>
      <c r="G27" s="138"/>
      <c r="H27" s="130">
        <v>1783854.8105646302</v>
      </c>
      <c r="I27" s="130">
        <v>1773463.3086717536</v>
      </c>
      <c r="J27" s="130">
        <v>1606315.7778006068</v>
      </c>
      <c r="K27" s="130">
        <v>1494251.9573036835</v>
      </c>
    </row>
    <row r="28" spans="2:11" ht="15.75" thickBot="1" x14ac:dyDescent="0.3">
      <c r="B28" s="139" t="s">
        <v>257</v>
      </c>
      <c r="C28" s="324"/>
      <c r="D28" s="324"/>
      <c r="E28" s="324"/>
      <c r="F28" s="324"/>
      <c r="G28" s="324"/>
      <c r="H28" s="324"/>
      <c r="I28" s="324"/>
      <c r="J28" s="324"/>
      <c r="K28" s="325"/>
    </row>
    <row r="29" spans="2:11" ht="15.75" thickBot="1" x14ac:dyDescent="0.3">
      <c r="B29" s="128">
        <v>17</v>
      </c>
      <c r="C29" s="140" t="s">
        <v>258</v>
      </c>
      <c r="D29" s="107">
        <v>169001.90952984002</v>
      </c>
      <c r="E29" s="107">
        <v>261640.36173167668</v>
      </c>
      <c r="F29" s="107">
        <v>302898.84311313333</v>
      </c>
      <c r="G29" s="107">
        <v>189925.64320036999</v>
      </c>
      <c r="H29" s="141">
        <v>0</v>
      </c>
      <c r="I29" s="141">
        <v>0</v>
      </c>
      <c r="J29" s="141">
        <v>0</v>
      </c>
      <c r="K29" s="334">
        <v>0</v>
      </c>
    </row>
    <row r="30" spans="2:11" ht="29.25" thickBot="1" x14ac:dyDescent="0.3">
      <c r="B30" s="128">
        <v>18</v>
      </c>
      <c r="C30" s="140" t="s">
        <v>259</v>
      </c>
      <c r="D30" s="107">
        <v>203809.83664065998</v>
      </c>
      <c r="E30" s="107">
        <v>267743.61450577667</v>
      </c>
      <c r="F30" s="107">
        <v>300803.36254124</v>
      </c>
      <c r="G30" s="107">
        <v>337297.53495428996</v>
      </c>
      <c r="H30" s="107">
        <v>194433.17162066</v>
      </c>
      <c r="I30" s="107">
        <v>256887.5482092133</v>
      </c>
      <c r="J30" s="107">
        <v>286727.03096578998</v>
      </c>
      <c r="K30" s="332">
        <v>325151.49965223664</v>
      </c>
    </row>
    <row r="31" spans="2:11" ht="15.75" thickBot="1" x14ac:dyDescent="0.3">
      <c r="B31" s="128">
        <v>19</v>
      </c>
      <c r="C31" s="140" t="s">
        <v>260</v>
      </c>
      <c r="D31" s="107">
        <v>639476.49014226336</v>
      </c>
      <c r="E31" s="107">
        <v>524520.6833074399</v>
      </c>
      <c r="F31" s="107">
        <v>372126.58238116</v>
      </c>
      <c r="G31" s="107">
        <v>377795.81118925335</v>
      </c>
      <c r="H31" s="107">
        <v>512249.48480254004</v>
      </c>
      <c r="I31" s="107">
        <v>401438.79412685335</v>
      </c>
      <c r="J31" s="107">
        <v>258957.33670251668</v>
      </c>
      <c r="K31" s="332">
        <v>261824.17589170331</v>
      </c>
    </row>
    <row r="32" spans="2:11" x14ac:dyDescent="0.25">
      <c r="B32" s="388" t="s">
        <v>261</v>
      </c>
      <c r="C32" s="398" t="s">
        <v>262</v>
      </c>
      <c r="D32" s="396"/>
      <c r="E32" s="396"/>
      <c r="F32" s="396"/>
      <c r="G32" s="396"/>
      <c r="H32" s="394">
        <v>0</v>
      </c>
      <c r="I32" s="394">
        <v>0</v>
      </c>
      <c r="J32" s="394">
        <v>0</v>
      </c>
      <c r="K32" s="394">
        <v>0</v>
      </c>
    </row>
    <row r="33" spans="2:11" ht="15.75" thickBot="1" x14ac:dyDescent="0.3">
      <c r="B33" s="392"/>
      <c r="C33" s="395"/>
      <c r="D33" s="397"/>
      <c r="E33" s="397"/>
      <c r="F33" s="397"/>
      <c r="G33" s="397"/>
      <c r="H33" s="395"/>
      <c r="I33" s="395"/>
      <c r="J33" s="395"/>
      <c r="K33" s="395"/>
    </row>
    <row r="34" spans="2:11" x14ac:dyDescent="0.25">
      <c r="B34" s="388" t="s">
        <v>263</v>
      </c>
      <c r="C34" s="398" t="s">
        <v>264</v>
      </c>
      <c r="D34" s="396"/>
      <c r="E34" s="396"/>
      <c r="F34" s="396"/>
      <c r="G34" s="396"/>
      <c r="H34" s="394">
        <v>0</v>
      </c>
      <c r="I34" s="394">
        <v>0</v>
      </c>
      <c r="J34" s="394">
        <v>0</v>
      </c>
      <c r="K34" s="394">
        <v>0</v>
      </c>
    </row>
    <row r="35" spans="2:11" ht="15.75" thickBot="1" x14ac:dyDescent="0.3">
      <c r="B35" s="392"/>
      <c r="C35" s="395"/>
      <c r="D35" s="397"/>
      <c r="E35" s="397"/>
      <c r="F35" s="397"/>
      <c r="G35" s="397"/>
      <c r="H35" s="395"/>
      <c r="I35" s="395"/>
      <c r="J35" s="395"/>
      <c r="K35" s="395"/>
    </row>
    <row r="36" spans="2:11" ht="15.75" thickBot="1" x14ac:dyDescent="0.3">
      <c r="B36" s="142">
        <v>20</v>
      </c>
      <c r="C36" s="129" t="s">
        <v>265</v>
      </c>
      <c r="D36" s="130">
        <v>1012288.2363127633</v>
      </c>
      <c r="E36" s="130">
        <v>1053904.6595448933</v>
      </c>
      <c r="F36" s="130">
        <v>975828.78803553339</v>
      </c>
      <c r="G36" s="130">
        <v>905018.98934391339</v>
      </c>
      <c r="H36" s="130">
        <v>706682.65642320004</v>
      </c>
      <c r="I36" s="130">
        <v>658326.34233606677</v>
      </c>
      <c r="J36" s="130">
        <v>545684.36766830669</v>
      </c>
      <c r="K36" s="130">
        <v>586975.67554394004</v>
      </c>
    </row>
    <row r="37" spans="2:11" ht="15.75" thickBot="1" x14ac:dyDescent="0.3">
      <c r="B37" s="388" t="s">
        <v>32</v>
      </c>
      <c r="C37" s="390" t="s">
        <v>266</v>
      </c>
      <c r="D37" s="386">
        <v>0</v>
      </c>
      <c r="E37" s="386">
        <v>0</v>
      </c>
      <c r="F37" s="386">
        <v>0</v>
      </c>
      <c r="G37" s="386">
        <v>0</v>
      </c>
      <c r="H37" s="386">
        <v>0</v>
      </c>
      <c r="I37" s="386">
        <v>0</v>
      </c>
      <c r="J37" s="386">
        <v>0</v>
      </c>
      <c r="K37" s="386">
        <v>0</v>
      </c>
    </row>
    <row r="38" spans="2:11" ht="15.75" thickBot="1" x14ac:dyDescent="0.3">
      <c r="B38" s="392"/>
      <c r="C38" s="393"/>
      <c r="D38" s="387"/>
      <c r="E38" s="387"/>
      <c r="F38" s="387"/>
      <c r="G38" s="387"/>
      <c r="H38" s="387"/>
      <c r="I38" s="387"/>
      <c r="J38" s="387"/>
      <c r="K38" s="387"/>
    </row>
    <row r="39" spans="2:11" ht="15.75" thickBot="1" x14ac:dyDescent="0.3">
      <c r="B39" s="388" t="s">
        <v>34</v>
      </c>
      <c r="C39" s="390" t="s">
        <v>267</v>
      </c>
      <c r="D39" s="386">
        <v>0</v>
      </c>
      <c r="E39" s="386">
        <v>0</v>
      </c>
      <c r="F39" s="386">
        <v>0</v>
      </c>
      <c r="G39" s="386">
        <v>0</v>
      </c>
      <c r="H39" s="386">
        <v>0</v>
      </c>
      <c r="I39" s="386">
        <v>0</v>
      </c>
      <c r="J39" s="386">
        <v>0</v>
      </c>
      <c r="K39" s="386">
        <v>0</v>
      </c>
    </row>
    <row r="40" spans="2:11" ht="15.75" thickBot="1" x14ac:dyDescent="0.3">
      <c r="B40" s="392"/>
      <c r="C40" s="393"/>
      <c r="D40" s="387"/>
      <c r="E40" s="387"/>
      <c r="F40" s="387"/>
      <c r="G40" s="387"/>
      <c r="H40" s="387"/>
      <c r="I40" s="387"/>
      <c r="J40" s="387"/>
      <c r="K40" s="387"/>
    </row>
    <row r="41" spans="2:11" ht="15.75" thickBot="1" x14ac:dyDescent="0.3">
      <c r="B41" s="388" t="s">
        <v>36</v>
      </c>
      <c r="C41" s="390" t="s">
        <v>268</v>
      </c>
      <c r="D41" s="385">
        <v>1012288.2363127633</v>
      </c>
      <c r="E41" s="385">
        <v>1053904.6595448933</v>
      </c>
      <c r="F41" s="385">
        <v>975828.78803553339</v>
      </c>
      <c r="G41" s="385">
        <v>905018.98934391339</v>
      </c>
      <c r="H41" s="385">
        <v>706682.65642320004</v>
      </c>
      <c r="I41" s="385">
        <v>658326.34233606677</v>
      </c>
      <c r="J41" s="385">
        <v>545684.36766830669</v>
      </c>
      <c r="K41" s="385">
        <v>586975.67554394004</v>
      </c>
    </row>
    <row r="42" spans="2:11" ht="15.75" thickBot="1" x14ac:dyDescent="0.3">
      <c r="B42" s="389"/>
      <c r="C42" s="391"/>
      <c r="D42" s="385"/>
      <c r="E42" s="385"/>
      <c r="F42" s="385"/>
      <c r="G42" s="385"/>
      <c r="H42" s="385"/>
      <c r="I42" s="385"/>
      <c r="J42" s="385"/>
      <c r="K42" s="385"/>
    </row>
    <row r="43" spans="2:11" ht="15.75" thickBot="1" x14ac:dyDescent="0.3">
      <c r="B43" s="329" t="s">
        <v>269</v>
      </c>
      <c r="C43" s="143"/>
      <c r="D43" s="144"/>
      <c r="E43" s="144"/>
      <c r="F43" s="144"/>
      <c r="G43" s="144"/>
      <c r="H43" s="144"/>
      <c r="I43" s="144"/>
      <c r="J43" s="144"/>
      <c r="K43" s="335"/>
    </row>
    <row r="44" spans="2:11" ht="15.75" thickBot="1" x14ac:dyDescent="0.3">
      <c r="B44" s="145">
        <v>21</v>
      </c>
      <c r="C44" s="146" t="s">
        <v>270</v>
      </c>
      <c r="D44" s="147"/>
      <c r="E44" s="148"/>
      <c r="F44" s="148"/>
      <c r="G44" s="149"/>
      <c r="H44" s="130">
        <v>1745942.5975722633</v>
      </c>
      <c r="I44" s="130">
        <v>1834207.2945727201</v>
      </c>
      <c r="J44" s="130">
        <v>1696291.5530760998</v>
      </c>
      <c r="K44" s="130">
        <v>1361300.2528895866</v>
      </c>
    </row>
    <row r="45" spans="2:11" ht="15.75" thickBot="1" x14ac:dyDescent="0.3">
      <c r="B45" s="150">
        <v>22</v>
      </c>
      <c r="C45" s="151" t="s">
        <v>271</v>
      </c>
      <c r="D45" s="152"/>
      <c r="E45" s="153"/>
      <c r="F45" s="153"/>
      <c r="G45" s="154"/>
      <c r="H45" s="130">
        <v>1077172.15414143</v>
      </c>
      <c r="I45" s="130">
        <v>1115136.9663356866</v>
      </c>
      <c r="J45" s="130">
        <v>1060631.4101322999</v>
      </c>
      <c r="K45" s="130">
        <v>907276.28175974335</v>
      </c>
    </row>
    <row r="46" spans="2:11" ht="15.75" thickBot="1" x14ac:dyDescent="0.3">
      <c r="B46" s="155">
        <v>23</v>
      </c>
      <c r="C46" s="156" t="s">
        <v>272</v>
      </c>
      <c r="D46" s="157"/>
      <c r="E46" s="158"/>
      <c r="F46" s="158"/>
      <c r="G46" s="159"/>
      <c r="H46" s="319">
        <v>1.6208688286010071</v>
      </c>
      <c r="I46" s="319">
        <v>1.6448482882981446</v>
      </c>
      <c r="J46" s="319">
        <v>1.5992991438185651</v>
      </c>
      <c r="K46" s="319">
        <v>1.5003993904826967</v>
      </c>
    </row>
  </sheetData>
  <sheetProtection algorithmName="SHA-512" hashValue="y/NXm31B22qIzd+ErYdTtUofbe0qg233ovZAbJu09pQ79KfvDlNbTb+1L7X8Eej20qTMlO6xqpZ4teHwr5uMog==" saltValue="hykZnmLyXBDOtWnYud5ilg=="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2024-08-05T08:13:39Z</cp:lastPrinted>
  <dcterms:created xsi:type="dcterms:W3CDTF">2023-03-29T12:05:22Z</dcterms:created>
  <dcterms:modified xsi:type="dcterms:W3CDTF">2024-08-27T09:12:57Z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